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ROIECT HG INVENTAR IMOBILE ANPC\inventar anpc proiect hg actualizate 17.12.2025\"/>
    </mc:Choice>
  </mc:AlternateContent>
  <xr:revisionPtr revIDLastSave="0" documentId="13_ncr:1_{869DB826-064D-4C6B-9AE6-8FBCC631B2FD}" xr6:coauthVersionLast="47" xr6:coauthVersionMax="47" xr10:uidLastSave="{00000000-0000-0000-0000-000000000000}"/>
  <bookViews>
    <workbookView xWindow="-120" yWindow="-120" windowWidth="29040" windowHeight="15720" xr2:uid="{65BBFE0D-3F10-4CF3-9084-93FAC98127C0}"/>
  </bookViews>
  <sheets>
    <sheet name="Sheet1" sheetId="1" r:id="rId1"/>
  </sheets>
  <definedNames>
    <definedName name="_xlnm.Print_Titles" localSheetId="0">Sheet1!$3:$11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L69" i="1" l="1"/>
  <c r="L66" i="1"/>
  <c r="L63" i="1"/>
  <c r="L59" i="1"/>
  <c r="L56" i="1"/>
  <c r="L53" i="1"/>
  <c r="L50" i="1"/>
  <c r="L45" i="1"/>
  <c r="L35" i="1"/>
  <c r="L44" i="1"/>
  <c r="L43" i="1"/>
</calcChain>
</file>

<file path=xl/sharedStrings.xml><?xml version="1.0" encoding="utf-8"?>
<sst xmlns="http://schemas.openxmlformats.org/spreadsheetml/2006/main" count="549" uniqueCount="250">
  <si>
    <t xml:space="preserve">Tipul operatiunii </t>
  </si>
  <si>
    <t xml:space="preserve">Nr. crt. </t>
  </si>
  <si>
    <t xml:space="preserve">Codul de clasi- ficaţie </t>
  </si>
  <si>
    <t xml:space="preserve">Tip bun (teren/ construcţie/ amenajare de teren)* </t>
  </si>
  <si>
    <t xml:space="preserve">Vecinătăţi* </t>
  </si>
  <si>
    <t xml:space="preserve">Valoarea contabilă netă ** </t>
  </si>
  <si>
    <t xml:space="preserve">Situaţia juridică </t>
  </si>
  <si>
    <t xml:space="preserve">- </t>
  </si>
  <si>
    <t xml:space="preserve">Comasarea unor bunuri imobile din domeniul privat al statului </t>
  </si>
  <si>
    <t xml:space="preserve">Drepturi reale prevăzute la art. 551 pct.
2-11 din
Legea nr. 287/2009
privind Codul civil, cu
modificările şi completările ulterioare 4* </t>
  </si>
  <si>
    <t xml:space="preserve">Anul dobândirii
/dării în
folosinţă </t>
  </si>
  <si>
    <t xml:space="preserve">Data la care bunul este înregistrat cu valoarea din
col. 9 în evidenţa financiar- contabilă 
</t>
  </si>
  <si>
    <t>8.29.08</t>
  </si>
  <si>
    <t>Constructie</t>
  </si>
  <si>
    <t>Teren</t>
  </si>
  <si>
    <t xml:space="preserve"> jud. Arad, loc. Curtici, zona Gării FN</t>
  </si>
  <si>
    <t>Contract Vanzare-Cumparare autentificat sub nr 2928/22.09.1999</t>
  </si>
  <si>
    <t>Teren ANPC Arad (jud. Arad, loc.Curtici zona Gării FN)</t>
  </si>
  <si>
    <t>Sediu ANPC Caras-Severin ( jud.Caras-Severin, loc.Reșita, Strada Pinilor bl.1, ap.1)</t>
  </si>
  <si>
    <t xml:space="preserve">jud. Caraș-Severin, Reșița, str. Pinilor, nr.4, bl.4, sc, 1, ap.1  </t>
  </si>
  <si>
    <t>Locuințe particulare</t>
  </si>
  <si>
    <t xml:space="preserve">Contract Vanzare-Cumparare din 17/11/1998 </t>
  </si>
  <si>
    <t>Suprafata construita:125,84 ; Suprafata desfasurata: ; regim de inaltime: ; suprafata  teren: ; nr. Carte funciara: 31631</t>
  </si>
  <si>
    <t>Suprafata construita: ;Suprafata utila: 98,52  ; Suprafata desfasurata: ; regim de inaltime: ; suprafata  teren: ; nr. Carte funciara:52607</t>
  </si>
  <si>
    <t>Suprafata construita: 90,76; Suprafata utila: 74,6,  Suprafata desfasurata: ; regim de inaltime: ; suprafata  teren:  ; nr. Carte funciara: 51504</t>
  </si>
  <si>
    <t>Suprafata construita: ;Suprafata utila: 75,69,  Suprafata desfasurata: ; regim de inaltime: ; suprafata  teren: ; nr. Carte funciara:nr. 51295</t>
  </si>
  <si>
    <t xml:space="preserve"> Jud. Valcea, Loc. Rm. Valcea,  str.Splaiul Independentei, nr.7, bl.8, sc. A, Parter, apt. 3, </t>
  </si>
  <si>
    <t>Jud. Mehedinți, Drobeta-Turnu Severin, str.Unirii, nr.80, Bl.B3, parter</t>
  </si>
  <si>
    <t>Jud. Olt, Slatina, str. Sevastopol nr 2</t>
  </si>
  <si>
    <t xml:space="preserve">Birouri </t>
  </si>
  <si>
    <t>Sediu ANPC Suceava (Jud.: Suceava; Suceava; Bld  George Enescu; Nr: 2, bl 7 )</t>
  </si>
  <si>
    <t>Suprafata construita: ;Suprafata utila: 85,8,  Suprafata desfasurata: ; regim de inaltime: ; suprafata  teren: ; nr. Carte funciara: 30109</t>
  </si>
  <si>
    <t>Jud. Suceava, Loc. Suceava,  Bld  George Enescu; Nr: 2, bl 7</t>
  </si>
  <si>
    <t>Locuințe particulare, DRML Cluj</t>
  </si>
  <si>
    <t>Sentința Civila nr 264/2002, judecatoria Cluj Napoca</t>
  </si>
  <si>
    <t>Cladire ANPC Cluj (Cluj Napoca, str. Năvodari, nr.2</t>
  </si>
  <si>
    <t>Jud. Cluj, Loc. Cluj Napoca,  str. Năvodari, nr.2, ap 4</t>
  </si>
  <si>
    <t>Suprafata construita:, Suprafata utila: 438 MP Suprafata desfasurata: ; regim de inaltime: ; suprafata  teren: ; nr. Carte funciara:233948</t>
  </si>
  <si>
    <t xml:space="preserve">Cladire ANPC (București; Sec 1; Str  Gen. H. M. Berthelot; Nr: 24 </t>
  </si>
  <si>
    <t>Sector 1, București; Str  Gen. H. M. Berthelot; Nr: 24 )</t>
  </si>
  <si>
    <t>Locuințe particulare, M.E.D.A.T</t>
  </si>
  <si>
    <t>Protocol, HG
625/1999 755/03-
JUL-
03;HG.328/11.05.
2017</t>
  </si>
  <si>
    <t>Suprafata construita:, Suprafata utila: 698 Suprafata desfasurata: ; regim de inaltime: ; suprafata  teren: ; nr. Carte funciara:256188</t>
  </si>
  <si>
    <t>Protocol, HG
625/1999 755/03-
JUL-
03;HG.328/11.05.
2018</t>
  </si>
  <si>
    <t>Imobil</t>
  </si>
  <si>
    <t>Sector 1, București; Bd.   Aviatorilor nr.72</t>
  </si>
  <si>
    <t>Locuințe particulare, Birouri</t>
  </si>
  <si>
    <t>HG
1496/2007;HG.32
8/11.05.2017;HG.
1315/21.12.2023</t>
  </si>
  <si>
    <t>Teren  ANPC - DMPPP (București; Sec 1; Str  Gen. H. M. Berthelot; Nr: 24)</t>
  </si>
  <si>
    <t>Imobil ANPC București; Sec 1; Bld  Aviatorilor; Nr: 72)</t>
  </si>
  <si>
    <t>Teren  ANPC  Bucuresti,  Sec 4; Şos  Vitan Bârzeşti; Nr: 11 B)</t>
  </si>
  <si>
    <t>Sector 4, Bucuresti; Şos  Vitan Bârzeşti; Nr: 11 B)</t>
  </si>
  <si>
    <t>Liceul de Metrologie, INM</t>
  </si>
  <si>
    <t>HG 625/1999
755/03-JUL-
03;HG.328/11.05.
2017</t>
  </si>
  <si>
    <t>Cladire ANPC  Bucuresti (București; Sec 4; Şos  Vitan Bârzeşti; Nr: 11 B)</t>
  </si>
  <si>
    <t>Suprafata construita: 578, Suprafata utila:  Suprafata desfasurata: 2392; regim de inaltime: ; suprafata  teren: ; nr. Carte funciara:206381</t>
  </si>
  <si>
    <t xml:space="preserve">HG 625/1999,
P.V. 2057/1988
755/03-JUL-
03;HG.328/11.05.
2017
</t>
  </si>
  <si>
    <t>Sediu ANPC Arad (Jud. Arad; Arad; Bld  Ştefan Augustin Doinaş; Nr: 1, bl. M2, Ap 19)</t>
  </si>
  <si>
    <t>Jud. Arad; Arad; Bld  Ştefan Augustin Doinaş; Nr: 1, bl. M2, Ap 19)</t>
  </si>
  <si>
    <t xml:space="preserve">Sediu ANPC Valcea- Rm.Valcea, str.Splaiul Independentei, </t>
  </si>
  <si>
    <t xml:space="preserve">Sediu ANPC Mehedinti-Drobeta Turnu Severin, str.Unirii, nr.80, Bl.B3, parter </t>
  </si>
  <si>
    <t>Sediu ANPC Olt-Slatina, str.Sevastopol, nr.2</t>
  </si>
  <si>
    <t>Suprafata construita: 224, Suprafata utila: 147,15, Suprafata desfasurata: ; regim de inaltime: ; suprafata  teren: ; nr. Carte funciara:303142</t>
  </si>
  <si>
    <t>HG 625/1999,
Ordin 168/1994
755/03-JUL-
03;HG.328/11.05.
2017</t>
  </si>
  <si>
    <t>Cladire ANPC (București; Sec 1; Str  Gen. H. M. Berthelot; Nr: 24)</t>
  </si>
  <si>
    <t>HG 625/1999,
Protocol 755/03-
JUL-
03;HG.328/11.05.
2017</t>
  </si>
  <si>
    <t>Sediu ANPC Dambovita (Jud. Dâmbovița; Târgovişte; Str  Constantin Brancoveanu nr. 64 fosta Udrişte Năsturel; Nr: 1)</t>
  </si>
  <si>
    <t>Jud. Dâmbovița; Târgovişte; Str  Constantin Brancoveanu nr. 64 fosta Udrişte Năsturel; Nr: 1)</t>
  </si>
  <si>
    <t>Protocol 755/03-
JUL-03;HG.700
din
11/07/2012;HG.32
8/11.05.2017</t>
  </si>
  <si>
    <t>Sediu ANPC Calarasi (Jud. Călărași; Călăraşi; Str  Griviţa; Nr: 91)</t>
  </si>
  <si>
    <t>Jud. Călărași; Călăraşi; Str  Griviţa; Nr: 91)</t>
  </si>
  <si>
    <t>Act vanzare
cumparare
3260/1996
755/03-JUL-
03;HG.700 din
11.07.2012;HG.3
28/11.05.2017</t>
  </si>
  <si>
    <t>Sediu ANPC Prahova (Jud. Prahova; Ploieşti; Str  Industriei; Nr: 111)</t>
  </si>
  <si>
    <t>Jud. Prahova; Ploieşti; Str  Industriei; Nr: 111)</t>
  </si>
  <si>
    <t>Jud. Giurgiu; Giurgiu; STR.  Profesor Savin Popescu; Nr: -; )</t>
  </si>
  <si>
    <t>Sediu ANPC Giurgiu (Jud. Giurgiu; Giurgiu; STR.  Profesor Savin Popescu; Nr: -; Bloc )</t>
  </si>
  <si>
    <t>Sediu ANPC Arges (Jud. Argeș; Piteşti; Str  Zorilor; Nr: 22)</t>
  </si>
  <si>
    <t>Jud. Argeș; Piteşti; Str  Zorilor; Nr: 22</t>
  </si>
  <si>
    <t>Locuințe particulare, BRML</t>
  </si>
  <si>
    <t>Dec. 270/1973
PV Receptie din
1977 755/03-
JUL-03;HG.700
din
11/07/2012;HG.32
8/11.05.2017</t>
  </si>
  <si>
    <t>755/03-JUL-
03;HG.700 din
11/07/2012;HG.32
8/11.05.2017</t>
  </si>
  <si>
    <t>Aviz 6/1975
Adresa
3037/1975
Autorizatie
136/1975 755/03-
JUL-03;HG. 700
din
11.07.2012;HG.3
28/11.05.2017</t>
  </si>
  <si>
    <t>Protocol CNSMC
Braila - OJPC
Braila si BRML
Braila 755/03-
JUL-03;HG.700
din
11/07/2012;HG.32
8/11.05.2017</t>
  </si>
  <si>
    <t>Sediu ANPC Teleorman (Jud. Teleorman; Alexandria; Str  Şos. Turnu Măgurele; Nr: 12)</t>
  </si>
  <si>
    <t>Jud. Teleorman; Alexandria; Str  Şos. Turnu Măgurele; Nr: 12)</t>
  </si>
  <si>
    <t>Sediu ANPC Ialomita (Jud. Ialomița; Slobozia; Ale  Parcului; Bloc B27 parter)</t>
  </si>
  <si>
    <t>Jud. Ialomița; Slobozia; Ale  Parcului; Bloc B27 parter)</t>
  </si>
  <si>
    <t xml:space="preserve">Locuințe particulare, </t>
  </si>
  <si>
    <t>Sediu ANPC Braila (Jud. Brăila; Brăila; Str  1 Decembrie 1918; Nr: 35 , etj. 2)</t>
  </si>
  <si>
    <t>Jud. Brăila; Brăila; Str  1 Decembrie 1918; Nr: 35 , etj. 2)</t>
  </si>
  <si>
    <t xml:space="preserve"> Jud. Galați; Galaţi; Str  Ştiinţei; Nr: 60)</t>
  </si>
  <si>
    <t>Jud. Galați; Galaţi; Str  Ştiinţei; Nr: 60)</t>
  </si>
  <si>
    <t>Sediu ANPC Galati (Jud. Galați; Galaţi; Str  Ştiinţei; Nr: 60)</t>
  </si>
  <si>
    <t xml:space="preserve"> Jud. Buzău; Buzău; Str  Zona Bazar; Nr: -; Bloc 4 C </t>
  </si>
  <si>
    <t xml:space="preserve">Sediu ANPC Buzau (Jud. Buzău; Buzău; Str  Zona Bazar; Nr: -; Bloc 4 C </t>
  </si>
  <si>
    <t>Protocol 755/03-
JUL-03;HG.700
din
11.07.2012;HG.3
28/11.05.2017</t>
  </si>
  <si>
    <t>Sediu ANPC Galati (LAREX) (Jud. Galați; Galaţi; Str  Ştiinţei; Nr: 60)</t>
  </si>
  <si>
    <t>BRML</t>
  </si>
  <si>
    <t>Protocol
1621/1998
755/03-JUL-
03;HG.700 din
11.07.2012;HG.3
28/11.05.2017</t>
  </si>
  <si>
    <t>Act donatie
2255/1977
755/03-JUL-
03;HG.700 din
11/07/2012</t>
  </si>
  <si>
    <t>Decret 420/1976
755/03-JUL-
03;HG.700 din
11.07.2012;HG.3
28/11.05.2017</t>
  </si>
  <si>
    <t>Sediu ANPC Tulcea (Jud. Tulcea; Tulcea; Str  Păcii; Nr: 17 A)</t>
  </si>
  <si>
    <t>Jud. Tulcea; Tulcea; Str  Păcii; Nr: 17 A)</t>
  </si>
  <si>
    <t>Jud. Vrancea; Focşani; Fdt  Lupeni; Nr: 6)</t>
  </si>
  <si>
    <t>Jud. Constanța; Constanţa; Str  Poporului; Nr: 121 Bis)</t>
  </si>
  <si>
    <t>Jud. Constanța; Constanţa; Str  Poporului; Nr: 121 bis)</t>
  </si>
  <si>
    <t>Sediu ANPC Constanta (Jud. Constanța; Constanţa; Str  Poporului; Nr: 121 bis)</t>
  </si>
  <si>
    <t>Sediu ANPC (Larex) - (Jud. Constanța; Constanţa; Str  Poporului; Nr: 121 Bis)</t>
  </si>
  <si>
    <t>Sediu ANPC Mures (Jud. Mureș; Târgu Mureş; Str  Livezeni; Nr: 7)</t>
  </si>
  <si>
    <t>Jud. Mureș; Târgu Mureş; Str  Livezeni; Nr: 7)</t>
  </si>
  <si>
    <t>Ordin 408/1976
755/03-JUL-
03;HG.700 din
11/07/2012;HG.32
8/11.05.2017</t>
  </si>
  <si>
    <t>Conventie
372/1992 si
Protocol cu
BRML 755/03-
JUL-03;HG.700
din
11/07/2012;HG.32
8/11.05.2017</t>
  </si>
  <si>
    <t>BRML, ISCIR</t>
  </si>
  <si>
    <t xml:space="preserve">Locuințe particulare, BRML </t>
  </si>
  <si>
    <t>Locuinte particulare
si BRML</t>
  </si>
  <si>
    <t xml:space="preserve">Locuinte particulare
</t>
  </si>
  <si>
    <t>Decret
413/31/1962 si
Decizia 183/1962
755/03-JUL-
03;HG.700 din
11/07/2012;HG.32
8/11.05.2017</t>
  </si>
  <si>
    <t>Dec 339/1970
755/03-JUL-
03;HG. 700 din
11.07.2012;HG.3
28/11.05.2017</t>
  </si>
  <si>
    <t>755/03-JUL-
03;HG.700 din
11.07.2012;HG.3
28/11.05.2017</t>
  </si>
  <si>
    <t>Contract
vanzare
cumparare
8586/1998
755/03-JUL-
03;HG.700 din
11/07/2012;HG.32
8/11.05.2017</t>
  </si>
  <si>
    <t>PV 1980 755/03-
JUL-03;HG.700
din
11/07/2012;HG.32
8/11.05.2017</t>
  </si>
  <si>
    <t>HG 482/1992
HG 481/1992
755/03-JUL-
03;HG.700 din
11/07/2012;HG.32
8/11.05.2017</t>
  </si>
  <si>
    <t>Acord 439/1977
755/03-JUL-
03;HG.700 din
11/07/2012;HG.32
8/11.05.2017</t>
  </si>
  <si>
    <t>HG.
249/18.04.2018</t>
  </si>
  <si>
    <t>Decizia 261/1958
755/03-JUL-
03;HG.700 din
11/07/2012;HG.32
8/11.05.2017</t>
  </si>
  <si>
    <t>Autorizatie
constructie
laborator
metrologic
755/03-JUL-
03;HG.700 din
11/07/2012;HG.32
8/11.05.2017</t>
  </si>
  <si>
    <t>Suprafațã construitã= 81 mp;Suprafațã
desfãșuratã= mp;Regimul de
înãlțime= ;Suprafațã teren= 152
mp;CF= 79138 ;Suprafațã utilã= mp;</t>
  </si>
  <si>
    <t>Suprafațã construitã=146,73
mp;Suprafațã desfãșuratã=
mp;Regimul de înãlțime= ;Suprafațã
teren=431 mp;CF=29950;Suprafațã utilã= mp;</t>
  </si>
  <si>
    <t>Suprafațã construitã=140
mp;Suprafațã desfãșuratã=
mp;Regimul de înãlțime= ;Suprafațã
teren mp;CF=38167;Suprafațã utilã= mp;</t>
  </si>
  <si>
    <t>Suprafațã construitã=140
mp;Suprafațã desfãșuratã=
mp;Regimul de înãlțime= ;Suprafațã
teren mp;CF=16618;Suprafațã utilã= mp;</t>
  </si>
  <si>
    <t>Suprafațã construitã=300
mp;Suprafațã desfãșuratã=
mp;Regimul de înãlțime= ;Suprafațã
teren 1091 mp;CF=25137;Suprafațã utilã= mp;</t>
  </si>
  <si>
    <t>Suprafațã construitã=115
mp;Suprafațã desfãșuratã=
mp;Regimul de înãlțime= ;Suprafațã
teren  mp;CF=30101;Suprafațã utilã= mp;</t>
  </si>
  <si>
    <t>Suprafațã construitã=109,25
mp;Suprafațã desfãșuratã=
mp;Regimul de înãlțime= ;Suprafațã
teren  mp;CF=90474;Suprafațã utilã=99,87 mp;</t>
  </si>
  <si>
    <t>Suprafațã construitã=143
mp;Suprafațã desfãșuratã=
mp;Regimul de înãlțime= ;Suprafațã
teren 386 mp;CF=60741;Suprafațã utilã= mp;</t>
  </si>
  <si>
    <t>Suprafațã construitã=103
mp;Suprafațã desfãșuratã=103
mp;Regimul de înãlțime= ;Suprafațã
teren 419,29 mp;CF=136376;Suprafațã utilã= mp;</t>
  </si>
  <si>
    <t>Suprafațã construitã=238
mp;Suprafațã desfãșuratã=957
mp;Regimul de înãlțime= ;Suprafațã
teren 419,29 mp;CF=136376;Suprafațã utilã= mp;</t>
  </si>
  <si>
    <t>Suprafațã construitã
mp;Suprafațã desfãșuratã=
mp;Regimul de înãlțime= ;Suprafațã
teren mp;CF=55666;Suprafațã utilã=99,3 mp;</t>
  </si>
  <si>
    <t>Suprafațã construitã=
mp;Suprafațã desfãșuratã=
mp;Regimul de înãlțime= ;Suprafațã
teren 552 mp;CF=11715;Suprafațã utilã=451,04 mp;</t>
  </si>
  <si>
    <t>Suprafațã construitã= mp;Suprafațã
desfãșuratã= mp;Regimul de
înãlțime= ;Suprafațã teren= mp;CF=
;Suprafațã utilã=4 camere la parter,
73,88 mp;</t>
  </si>
  <si>
    <t>Suprafațã construitã= mp;Suprafațã
desfãșuratã= mp;Regimul de
înãlțime=P+1E ;Suprafațã teren=
mp;CF= ;Suprafațã utilã=130,74 la etaj
1 mp;</t>
  </si>
  <si>
    <t>Suprafațã construitã=237
mp;Suprafațã desfãșuratã=701,43
mp;Regimul de înãlțime= ;Suprafațã
teren mp;CF=131369;Suprafațã utilã= mp;</t>
  </si>
  <si>
    <t>Suprafațã construitã=
mp;Suprafațã desfãșuratã=
mp;Regimul de înãlțime= ;Suprafațã
teren  mp;CF=;Suprafațã utilã= mp;</t>
  </si>
  <si>
    <t>Sediu ANPC ( Larex) -Sibiu (Jud. Sibiu; Sibiu; Str  Dorului; Nr: 21)</t>
  </si>
  <si>
    <t xml:space="preserve"> (Jud. Sibiu; Sibiu; Str  Dorului; Nr: 21)</t>
  </si>
  <si>
    <t>Sediu ANPC Sibiu (Jud. Sibiu; Sibiu; Str  Dorului; Nr: 21)</t>
  </si>
  <si>
    <t>Suprafațã construitã=
mp;Suprafațã desfãșuratã=
mp;Regimul de înãlțime= ;Suprafațã
teren 1600 mp;CF= 136265;Suprafațã 121,50 utilã= mp;</t>
  </si>
  <si>
    <t>Suprafațã construitã=
mp;Suprafațã desfãșuratã=
mp;Regimul de înãlțime= ;Suprafațã
teren 1600 mp;CF= 136265;Suprafațã utilã=75,30 mp;</t>
  </si>
  <si>
    <t>Teren ANPC Sibiu (Jud. Sibiu; Sibiu; Str  Dorului; Nr: 21)</t>
  </si>
  <si>
    <t>Suprafațã construitã=
mp;Suprafațã desfãșuratã=
mp;Regimul de înãlțime= ;Suprafațã
teren 1600 mp;CF= 136265;Suprafațã utilã= mp;</t>
  </si>
  <si>
    <t xml:space="preserve"> Sibiu (Jud. Sibiu; Sibiu; Str  Dorului; Nr: 21)</t>
  </si>
  <si>
    <t>Suprafațã construitã=
mp;Suprafațã desfãșuratã=77,62
mp;Regimul de înãlțime= ;Suprafațã
teren 1015 mp;CF=24461;Suprafațã utilã= mp;</t>
  </si>
  <si>
    <t>BRML, Locuinte particulare</t>
  </si>
  <si>
    <t>Sediu ANPC Covasna (Jud. Covasna; Sfântu Gheorghe; Str. Cimitirului nr. 1, AP. IVB,)</t>
  </si>
  <si>
    <t xml:space="preserve"> (Jud. Covasna; Sfântu Gheorghe; Str. Cimitirului nr. 1, AP. IVB,)</t>
  </si>
  <si>
    <t>Sediu ANPC Hunedoara (Jud. Hunedoara; Deva; Str  Mihai Viteazu; Nr: 3)</t>
  </si>
  <si>
    <t xml:space="preserve"> (Jud. Hunedoara; Deva; Str  Mihai Viteazu; Nr: 3)</t>
  </si>
  <si>
    <t>Suprafațã construitã=
mp;Suprafațã desfãșuratã=
mp;Regimul de înãlțime= ;Suprafațã
teren mp;CF=62528;Suprafațã utilã= 146, 92mp;</t>
  </si>
  <si>
    <t>Sediu ANPC Dolj (Jud. Dolj; Craiova; Bld  Gheorghe Chiţu; Nr: 58)</t>
  </si>
  <si>
    <t xml:space="preserve"> (Jud. Dolj; Craiova; Bld  Gheorghe Chiţu; Nr: 58)</t>
  </si>
  <si>
    <t>Suprafațã construitã=
mp;Suprafațã desfãșuratã=
mp;Regimul de înãlțime= ;Suprafațã
teren 4040 mp;CF=223058;Suprafațã utilã= 94,13mp;</t>
  </si>
  <si>
    <t>Sediu ANPC Bacau (Jud.Bacău; Str  Erou Gheorghe Nechita; Nr: 2)</t>
  </si>
  <si>
    <t xml:space="preserve"> (Jud.Bacău; Bacău; Str  Erou Gheorghe Nechita; Nr: 2)</t>
  </si>
  <si>
    <t>Suprafațã construitã=
mp;Suprafațã desfãșuratã=
mp;Regimul de înãlțime= ;Suprafațã
teren 1766 mp;CF=70877;Suprafațã utilã=68,74 mp;</t>
  </si>
  <si>
    <t>Sediu ANPC Neamt (Jud. Neamț; Piatra Neamţ; Str  Alecu Russo; Nr: 12 b)</t>
  </si>
  <si>
    <t>(Jud. Neamț; Piatra Neamţ; Str  Alecu Russo; Nr: 12 b)</t>
  </si>
  <si>
    <t>Suprafațã construitã=270,42
mp;Suprafațã desfãșuratã=
mp;Regimul de înãlțime= ;Suprafațã
teren  500 mp;CF= 67140;Suprafațã utilã=225,94 mp;</t>
  </si>
  <si>
    <t>Sediu ANPC Iasi (Jud. Iași; Iaşi; Str  Toma Cozma; Nr: 11)</t>
  </si>
  <si>
    <t xml:space="preserve"> (Jud. Iași; Iaşi; Str  Toma Cozma; Nr: 11)</t>
  </si>
  <si>
    <t>Suprafațã construitã=312
mp;Suprafațã desfãșuratã=
mp;Regimul de înãlțime= ;Suprafațã
teren  mp;CF= 173649;Suprafațã utilã=  206,88 mp;</t>
  </si>
  <si>
    <t>Sediu ANPC Vaslui (Jud. Vaslui; Vaslui; Str  Ştefan cel Mare; Nr: 304, scara F, Parter)</t>
  </si>
  <si>
    <t xml:space="preserve"> (Jud. Vaslui; Vaslui; Str  Ştefan cel Mare; Nr: 304, scara F, Parter)</t>
  </si>
  <si>
    <t>Suprafațã construitã=165,87
mp;Suprafațã desfãșuratã=
mp;Regimul de înãlțime= ;Suprafațã
teren  mp;CF=70025;Suprafațã utilã= 68,11mp;</t>
  </si>
  <si>
    <t>Sediu ANPC Botosani (Jud. Botoșani; Botoşani; Str  Marchian; Nr: 10, ap. 1-2)</t>
  </si>
  <si>
    <t xml:space="preserve"> (Jud. Botoșani; Botoşani; Str  Marchian; Nr: 10, ap. 1-2))</t>
  </si>
  <si>
    <t>Suprafațã construitã=
mp;Suprafațã desfãșuratã=
mp;Regimul de înãlțime= ;Suprafațã
teren  mp;CF= 50407;Suprafațã utilã= 99, 98mp;</t>
  </si>
  <si>
    <t>(Jud.: Botoșani; Botoşani; Str  Colonel Victor Tomoroveanu; Nr: 3, et 1, ap 1)</t>
  </si>
  <si>
    <t>Suprafațã construitã=44,77
mp;Suprafațã desfãșuratã=
mp;Regimul de înãlțime= ;Suprafațã
teren  mp;CF=54043;Suprafațã utilã= mp;</t>
  </si>
  <si>
    <t>Sediu ANPC Botosani (Jud.: Botoșani; Botoşani; Str  Colonel Victor Tomoroveanu; Nr: 3, )</t>
  </si>
  <si>
    <t>Sedoi ANPC Salaj (Jud. Sălaj; Zalău; Str. Unirii; Nr: 20)</t>
  </si>
  <si>
    <t>(Jud. Sălaj; Zalău; Str. Unirii; Nr: 20)</t>
  </si>
  <si>
    <t>Suprafațã construitã= 904
mp;Suprafațã desfãșuratã= 3326
mp;Regimul de înãlțime= ;Suprafațã
teren  1040 mp;CF= 71270;Suprafațã utilã= mp;</t>
  </si>
  <si>
    <t>Sediu ANPC Oradea (LAREX) (Jud. Bihor; Oradea; Str  Evreilor Deportati Nr: 4A )</t>
  </si>
  <si>
    <t>Jud. Bihor; Oradea; Str  Evreilor Deportati Nr: 4A)</t>
  </si>
  <si>
    <t>Sediu ANPC Oradea (Jud. Bihor; Oradea; Str  Evreilor Deportati; Nr: 4 A1, ap 2)</t>
  </si>
  <si>
    <t>(Jud. Bihor; Oradea; Str  Evreilor Deportati fosta Sucevei; Nr: 4 A1, ap 2)</t>
  </si>
  <si>
    <t>Suprafațã construitã=214,94
mp;Suprafațã desfãșuratã=
mp;Regimul de înãlțime= ;Suprafațã
teren 501 mp;CF=185791;Suprafațã utilã= 183,39 mp;</t>
  </si>
  <si>
    <t>Sediu ANPC Satu Mare (Jud. Satu Mare; Satu Mare; Str  Gheorghe Lazăr; Nr: 3, et 1)</t>
  </si>
  <si>
    <t>(Jud. Satu Mare; Satu Mare; Str  Gheorghe Lazăr; Nr: 3, et 1)</t>
  </si>
  <si>
    <t>Suprafațã construitã=
mp;Suprafațã desfãșuratã=
mp;Regimul de înãlțime= ;Suprafațã
teren 99/1104  mp;CF=191019;Suprafațã utilã= 123,2 mp;</t>
  </si>
  <si>
    <t>Sediu ANPC (Larex)  Baia Mare (Jud. Maramureș; Baia Mare; Str  Dimitrie Cantemir; Nr: 4B;)</t>
  </si>
  <si>
    <t xml:space="preserve"> (Jud. Maramureș; Baia Mare; Str  Dimitrie Cantemir; Nr: 4B;)</t>
  </si>
  <si>
    <t>Suprafațã construitã=126,3
mp;Suprafațã desfãșuratã=
mp;Regimul de înãlțime= ;Suprafațã
teren  mp;CF=101816- C1- U2;Suprafațã utilã=102,9 mp;</t>
  </si>
  <si>
    <t>Sediu ANPC Maramures (Jud. Maramureș; Baia Mare; Str  Dimitrie Cantemir; Nr: 4B;)</t>
  </si>
  <si>
    <t>Suprafațã construitã=77,9
mp;Suprafațã desfãșuratã=
mp;Regimul de înãlțime= ;Suprafațã
teren  mp;CF= 101816- C1-U1;Suprafațã utilã= 67,02 mp;</t>
  </si>
  <si>
    <t>Sediu Alba (Jud. Alba; Alba Iulia; Str  Octavian Goga; Nr: 9)</t>
  </si>
  <si>
    <t>(Jud. Alba; Alba Iulia; Str  Octavian Goga; Nr: 9)</t>
  </si>
  <si>
    <t>Suprafațã construitã=
mp;Suprafațã desfãșuratã=
mp;Regimul de înãlțime= ;Suprafațã
teren 280 mp;CF= 84963;Suprafațã utilã=100,88 mp;</t>
  </si>
  <si>
    <t>Sediu ANPC Brasov (Jud. Brașov; Braşov; Str  Alexandru Ioan Cuza; Nr: 12)</t>
  </si>
  <si>
    <t>(Jud. Brașov; Braşov; Str  Alexandru Ioan Cuza; Nr: 12)</t>
  </si>
  <si>
    <t>Suprafațã construitã=341
mp;Suprafațã desfãșuratã=
mp;Regimul de înãlțime= ;Suprafațã
teren 749 mp;CF=111745;Suprafațã utilã= mp;</t>
  </si>
  <si>
    <t>Sediu ANPC (DTLLMPPPPK) Valcea (Jud. Vâlcea; Râmnicu Vâlcea; Str  Oituz; Nr: 7, et.1)</t>
  </si>
  <si>
    <t>(Jud. Vâlcea; Râmnicu Vâlcea; Str  Oituz; Nr: 7, et.1)</t>
  </si>
  <si>
    <t>Suprafațã construitã= 60,16
mp;Suprafațã desfãșuratã=
mp;Regimul de înãlțime= ;Suprafațã
teren  mp;CF=41303;Suprafațã utilã= 53,02 mp;</t>
  </si>
  <si>
    <t xml:space="preserve">Locuințe particulare </t>
  </si>
  <si>
    <t>Suprafațã construitã=430 mp;Suprafațã
desfãșuratã= mp;Regimul de
înãlțime=P+2 ;Suprafațã teren=
mp;CF= 233948- 256188;Suprafațã utilã=698 mp;</t>
  </si>
  <si>
    <t>Imobil ANPC (București; Sec 1; Str  Gen. H. M. Berthelot; Nr: 24)</t>
  </si>
  <si>
    <t>Imobil ANPC(București; Sec 4; Şos  Vitan Bârzeşti; Nr: 11 B)</t>
  </si>
  <si>
    <t>HG 625/1999,
Protocol 755/03-
JUL-
03;HG.328/11.05.
2017Protocol
1621/1998
755/03-JUL-
03;HG.700 din
11.07.2012;HG.3
28/11.05.2018</t>
  </si>
  <si>
    <t>Imobil ANPC Galati (Jud. Galați; Galaţi; Str  Ştiinţei; Nr: 60)</t>
  </si>
  <si>
    <t>Suprafațã construitã=341
mp;Suprafațã desfãșuratã=1060
mp;Regimul de înãlțime= ;Suprafațã
teren 419,29 mp;CF=136376;Suprafațã utilã= mp;</t>
  </si>
  <si>
    <t>Suprafațã construitã= mp;Suprafațã
desfãșuratã= mp;Regimul de
înãlțime=P+1E ;Suprafațã teren=
mp;CF= ;Suprafațã utilã=204,62 la etaj
1 mp;</t>
  </si>
  <si>
    <t>HG 625/1999,
Protocol 755/03-
JUL-
03;HG.328/11.05.
2017Protocol 755/03-
JUL-03;HG.700
din
11/07/2012;HG.32
8/11.05.2017</t>
  </si>
  <si>
    <t>Suprafațã construitã=
mp;Suprafațã desfãșuratã=
mp;Regimul de înãlțime= ;Suprafațã
teren 1600 mp;CF= 136265;Suprafațã 196,8 utilã= mp;</t>
  </si>
  <si>
    <t>HG 625/1999,
Protocol 755/03-
JUL-
03;HG.328/11.05.
2017PV 1980 755/03-
JUL-03;HG.700
din
11/07/2012;HG.32
8/11.05.2017</t>
  </si>
  <si>
    <t>HG 625/1999,
Protocol 755/03-
JUL-
03;HG.328/11.05.
2017Acord 439/1977
755/03-JUL-
03;HG.700 din
11/07/2012;HG.32
8/11.05.2017</t>
  </si>
  <si>
    <t>Suprafațã construitã=204,2
mp;Suprafațã desfãșuratã=
mp;Regimul de înãlțime= ;Suprafațã
teren  mp;CF= 101816;Suprafațã utilã= 67,02 mp;</t>
  </si>
  <si>
    <t>Suprafata construita:, Suprafata utila: 109,2 Suprafata desfasurata: ; regim de inaltime: ; suprafata  teren:1702 ; nr. Carte funciara:256186</t>
  </si>
  <si>
    <t>Protocol, HG
625/1999 755/03-
JUL-
03;HG.328/11.05.
2018HG 625/1999,
Protocol 755/03-
JUL-
03;HG.328/11.05.
2018</t>
  </si>
  <si>
    <t>Contract Vanzare-Cumparare nr. 873/26.03.1968</t>
  </si>
  <si>
    <t xml:space="preserve">Înscrierea bunurilor în inventar </t>
  </si>
  <si>
    <t>Ordin comun OPC / BRML nr. 7/20/1995</t>
  </si>
  <si>
    <t>Ordin comun OPC / BRML nr. 7/20/1995, Protocol 16.03.1993 incheiat intre SC Olt Proiect, BRD Olt si OJPC Olt, PV din 04.12.1978</t>
  </si>
  <si>
    <t>HG 482/1992,Ordin comun OPC / BRML nr. 7/20/1995, Protocol din 24.09.1992 incheiat intre Centrul Judetean de Metrologie Suceava si OPC Suceava, Protocol nr. 177/56/18.02.1993 incheiat intre OJPC Suceava si Centrul de Metrologie Suceava</t>
  </si>
  <si>
    <t>Ordin 7/1985
Ordin comun OPC / BRML nr. 7/20/1995
755/03-JUL-
03;HG. 700 din
11.07.2012;HG.3
28/11.05.2017</t>
  </si>
  <si>
    <t>Decret 168/1976
si Ordin comun OPC / BRML nr. 7/20/1995
755/03-JUL-
03;HG.700 din
11/07/2012;HG.32
8/11.05.2017</t>
  </si>
  <si>
    <t>Ordin comun OPC / BRML nr. 7/20/1995
755/03-JUL-
03;HG.700 din
11.07.2012;HG.3
28/11.05.2017</t>
  </si>
  <si>
    <t>Ordin comun OPC / BRML nr. 7/20/1995
755/03-JUL-
03;HG.700 din
11/07/2012;HG.32
8/11.05.2017</t>
  </si>
  <si>
    <t>Teren și clădire Arad</t>
  </si>
  <si>
    <t>în administrare</t>
  </si>
  <si>
    <t xml:space="preserve">Modificarea datelor de identificare (elemente-cadru de descriere tehnică etc.) </t>
  </si>
  <si>
    <t>Sediu ANPC Vrancea (Jud. Vrancea; Focşani; Str.  Lupeni; Nr: 6)</t>
  </si>
  <si>
    <r>
      <t>Denumirea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</t>
    </r>
  </si>
  <si>
    <r>
      <t>Nr. MF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</t>
    </r>
  </si>
  <si>
    <r>
      <t>Elementele- cadru de descriere tehnică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* </t>
    </r>
  </si>
  <si>
    <r>
      <t xml:space="preserve">Adresa (ţara, judeţ, localitate, artera, număr, sector, denumire perimetru concesionat, alte date de localizare, după caz) </t>
    </r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* </t>
    </r>
  </si>
  <si>
    <r>
      <t>Titularul dreptului de administrare şi ordonatorul principal de credite (denumire</t>
    </r>
    <r>
      <rPr>
        <vertAlign val="superscript"/>
        <sz val="10"/>
        <rFont val="Arial"/>
        <family val="2"/>
      </rPr>
      <t>5</t>
    </r>
    <r>
      <rPr>
        <sz val="10"/>
        <rFont val="Arial"/>
        <family val="2"/>
      </rPr>
      <t xml:space="preserve"> şi cod fiscal) </t>
    </r>
  </si>
  <si>
    <r>
      <t>Baza legală</t>
    </r>
    <r>
      <rPr>
        <vertAlign val="superscript"/>
        <sz val="10"/>
        <rFont val="Arial"/>
        <family val="2"/>
      </rPr>
      <t>6</t>
    </r>
    <r>
      <rPr>
        <sz val="10"/>
        <rFont val="Arial"/>
        <family val="2"/>
      </rPr>
      <t xml:space="preserve"> </t>
    </r>
  </si>
  <si>
    <t>Suprafata  teren: 300mp ; nr. Carte funciara: 301878</t>
  </si>
  <si>
    <t>AUTORITATEA NATIONALA PENTRU PROTECTIA CONSUMATORILOR, CUI 4266502, MINISTERUL ECONOMIEI, DIGITALIZARII, ANTREPRENORIATULUI SI TURISMULUI, CUI 24931499</t>
  </si>
  <si>
    <t>AUTORITATEA NATIONALA PENTRU PROTECTIA CONSUMATORILOR, CUI 4266502, MINISTERUL ECONOMIEI, DIGITALIZARII, ANTREPRENORIATULUI SI TURISMULUI, CUI 24931502</t>
  </si>
  <si>
    <t>AUTORITATEA NATIONALA PENTRU PROTECTIA CONSUMATORILOR, CUI 4266502, MINISTERUL ECONOMIEI, DIGITALIZARII, ANTREPRENORIATULUI SI TURISMULUI, CUI 24931503</t>
  </si>
  <si>
    <t>AUTORITATEA NATIONALA PENTRU PROTECTIA CONSUMATORILOR, CUI 4266502, MINISTERUL ECONOMIEI, DIGITALIZARII, ANTREPRENORIATULUI SI TURISMULUI, CUI 24931504</t>
  </si>
  <si>
    <t>AUTORITATEA NATIONALA PENTRU PROTECTIA CONSUMATORILOR, CUI 4266502, MINISTERUL ECONOMIEI, DIGITALIZARII, ANTREPRENORIATULUI SI TURISMULUI, CUI 24931500</t>
  </si>
  <si>
    <t>AUTORITATEA NATIONALA PENTRU PROTECTIA CONSUMATORILOR, CUI 4266502, MINISTERUL ECONOMIEI, DIGITALIZARII, ANTREPRENORIATULUI SI TURISMULUI, CUI 24931501</t>
  </si>
  <si>
    <t>Suprafațã construitã=237
mp;Suprafațã desfãșuratã=
mp;Regimul de înãlțime= ;Suprafațã
teren=270 mp;CF=132699;Suprafațã utilã=296 mp;</t>
  </si>
  <si>
    <t>Suprafațã construitã= mp;Suprafațã
desfãșuratã= mp;Regimul de
înãlțime=P+2 ;Suprafațã teren=
mp;CF=233948 ;Suprafațã utilã= mp;</t>
  </si>
  <si>
    <t>Suprafata construita:, Suprafata utila:  Suprafata desfasurata: ; regim de inaltime: ; suprafata  teren:2525 ; nr. Carte funciara:206381</t>
  </si>
  <si>
    <t>Suprafata construita: 578, Suprafata utila:  Suprafata desfasurata: 2392; regim de inaltime: ; suprafata  teren:2525 ; nr. Carte funciara: 206381</t>
  </si>
  <si>
    <r>
      <t xml:space="preserve">Suprafata construita:545, Suprafata utila: 324,67 Suprafata desfasurata: </t>
    </r>
    <r>
      <rPr>
        <sz val="10"/>
        <color rgb="FFFF0000"/>
        <rFont val="Arial"/>
        <family val="2"/>
      </rPr>
      <t xml:space="preserve">regim de inaltime: S+P+6E; </t>
    </r>
    <r>
      <rPr>
        <sz val="10"/>
        <rFont val="Arial"/>
        <family val="2"/>
      </rPr>
      <t>suprafata  teren:545 ; nr. Carte funciara:213571</t>
    </r>
  </si>
  <si>
    <t xml:space="preserve">         ANEXĂ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</si>
</sst>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9"/>
      <name val="Arial"/>
      <family val="2"/>
    </font>
    <font>
      <sz val="8"/>
      <name val="Calibri"/>
      <family val="2"/>
      <scheme val="minor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vertAlign val="superscript"/>
      <sz val="10"/>
      <name val="Arial"/>
      <family val="2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" fontId="4" fillId="2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8" fillId="0" borderId="2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" fontId="8" fillId="0" borderId="0" xfId="0" applyNumberFormat="1" applyFont="1"/>
    <xf numFmtId="0" fontId="6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0" xfId="0" applyFont="1"/>
    <xf numFmtId="0" fontId="1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64" fontId="6" fillId="3" borderId="10" xfId="0" applyNumberFormat="1" applyFont="1" applyFill="1" applyBorder="1" applyAlignment="1">
      <alignment horizontal="center" vertical="center" wrapText="1"/>
    </xf>
    <xf numFmtId="164" fontId="8" fillId="3" borderId="10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0" xfId="0" applyFont="1" applyBorder="1" applyAlignment="1"/>
    <xf numFmtId="0" fontId="8" fillId="0" borderId="14" xfId="0" applyFont="1" applyBorder="1" applyAlignment="1"/>
    <xf numFmtId="0" fontId="15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37E89-3E87-46A2-929A-7392EEA55F84}">
  <dimension ref="A1:T1084"/>
  <sheetViews>
    <sheetView tabSelected="1" topLeftCell="B1" zoomScale="70" zoomScaleNormal="70" workbookViewId="0">
      <pane xSplit="15" ySplit="9" topLeftCell="T67" activePane="bottomRight" state="frozen"/>
      <selection activeCell="B1" sqref="B1"/>
      <selection pane="topRight" activeCell="Q1" sqref="Q1"/>
      <selection pane="bottomLeft" activeCell="B9" sqref="B9"/>
      <selection pane="bottomRight" activeCell="U68" sqref="U68"/>
    </sheetView>
  </sheetViews>
  <sheetFormatPr defaultRowHeight="15" x14ac:dyDescent="0.25"/>
  <cols>
    <col min="1" max="1" width="0" style="26" hidden="1" customWidth="1"/>
    <col min="2" max="2" width="11.85546875" style="24" customWidth="1"/>
    <col min="3" max="3" width="6.7109375" style="24" bestFit="1" customWidth="1"/>
    <col min="4" max="4" width="7.42578125" style="24" bestFit="1" customWidth="1"/>
    <col min="5" max="5" width="8.28515625" style="24" bestFit="1" customWidth="1"/>
    <col min="6" max="6" width="12.7109375" style="24" customWidth="1"/>
    <col min="7" max="7" width="15.140625" style="24" customWidth="1"/>
    <col min="8" max="8" width="19.85546875" style="24" customWidth="1"/>
    <col min="9" max="9" width="13" style="24" customWidth="1"/>
    <col min="10" max="10" width="10.85546875" style="24" customWidth="1"/>
    <col min="11" max="11" width="13.7109375" style="24" customWidth="1"/>
    <col min="12" max="12" width="14.7109375" style="24" customWidth="1"/>
    <col min="13" max="13" width="16.42578125" style="24" customWidth="1"/>
    <col min="14" max="14" width="29.140625" style="24" customWidth="1"/>
    <col min="15" max="15" width="19.7109375" style="24" customWidth="1"/>
    <col min="16" max="16" width="24.140625" style="24" customWidth="1"/>
    <col min="17" max="19" width="9.140625" style="26"/>
    <col min="20" max="20" width="17.7109375" style="26" customWidth="1"/>
    <col min="21" max="16384" width="9.140625" style="26"/>
  </cols>
  <sheetData>
    <row r="1" spans="1:18" ht="15" customHeight="1" x14ac:dyDescent="0.25">
      <c r="B1" s="72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70" t="s">
        <v>249</v>
      </c>
      <c r="Q1" s="71"/>
      <c r="R1" s="71"/>
    </row>
    <row r="2" spans="1:18" x14ac:dyDescent="0.25"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8"/>
      <c r="P2" s="68"/>
      <c r="Q2" s="71"/>
      <c r="R2" s="71"/>
    </row>
    <row r="3" spans="1:18" ht="126" customHeight="1" x14ac:dyDescent="0.25">
      <c r="A3" s="60"/>
      <c r="B3" s="67" t="s">
        <v>0</v>
      </c>
      <c r="C3" s="67" t="s">
        <v>1</v>
      </c>
      <c r="D3" s="67" t="s">
        <v>232</v>
      </c>
      <c r="E3" s="67" t="s">
        <v>2</v>
      </c>
      <c r="F3" s="67" t="s">
        <v>3</v>
      </c>
      <c r="G3" s="67" t="s">
        <v>231</v>
      </c>
      <c r="H3" s="67" t="s">
        <v>233</v>
      </c>
      <c r="I3" s="67" t="s">
        <v>234</v>
      </c>
      <c r="J3" s="67" t="s">
        <v>4</v>
      </c>
      <c r="K3" s="67" t="s">
        <v>10</v>
      </c>
      <c r="L3" s="67" t="s">
        <v>5</v>
      </c>
      <c r="M3" s="67" t="s">
        <v>11</v>
      </c>
      <c r="N3" s="67" t="s">
        <v>235</v>
      </c>
      <c r="O3" s="59" t="s">
        <v>6</v>
      </c>
      <c r="P3" s="59"/>
    </row>
    <row r="4" spans="1:18" x14ac:dyDescent="0.25">
      <c r="A4" s="60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8" ht="41.25" customHeight="1" x14ac:dyDescent="0.25">
      <c r="A5" s="60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8" x14ac:dyDescent="0.25">
      <c r="A6" s="60"/>
      <c r="B6" s="59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59" t="s">
        <v>236</v>
      </c>
      <c r="P6" s="59" t="s">
        <v>9</v>
      </c>
    </row>
    <row r="7" spans="1:18" x14ac:dyDescent="0.25">
      <c r="A7" s="60"/>
      <c r="B7" s="59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59"/>
      <c r="P7" s="59"/>
    </row>
    <row r="8" spans="1:18" x14ac:dyDescent="0.25">
      <c r="A8" s="60"/>
      <c r="B8" s="59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59"/>
      <c r="P8" s="59"/>
    </row>
    <row r="9" spans="1:18" ht="45.95" customHeight="1" x14ac:dyDescent="0.25">
      <c r="A9" s="60"/>
      <c r="B9" s="59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59"/>
      <c r="P9" s="59"/>
    </row>
    <row r="10" spans="1:18" ht="27.6" customHeight="1" x14ac:dyDescent="0.25">
      <c r="A10" s="60"/>
      <c r="B10" s="59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59"/>
      <c r="P10" s="59"/>
    </row>
    <row r="11" spans="1:18" x14ac:dyDescent="0.25">
      <c r="A11" s="25"/>
      <c r="B11" s="27"/>
      <c r="C11" s="19">
        <v>0</v>
      </c>
      <c r="D11" s="19">
        <v>1</v>
      </c>
      <c r="E11" s="19">
        <v>2</v>
      </c>
      <c r="F11" s="19">
        <v>3</v>
      </c>
      <c r="G11" s="19">
        <v>4</v>
      </c>
      <c r="H11" s="19">
        <v>5</v>
      </c>
      <c r="I11" s="19">
        <v>6</v>
      </c>
      <c r="J11" s="19">
        <v>7</v>
      </c>
      <c r="K11" s="19">
        <v>8</v>
      </c>
      <c r="L11" s="19">
        <v>9</v>
      </c>
      <c r="M11" s="19">
        <v>10</v>
      </c>
      <c r="N11" s="19">
        <v>11</v>
      </c>
      <c r="O11" s="19">
        <v>12</v>
      </c>
      <c r="P11" s="19">
        <v>13</v>
      </c>
    </row>
    <row r="12" spans="1:18" ht="95.25" customHeight="1" x14ac:dyDescent="0.25">
      <c r="A12" s="25"/>
      <c r="B12" s="65" t="s">
        <v>219</v>
      </c>
      <c r="C12" s="28">
        <v>1</v>
      </c>
      <c r="D12" s="6" t="s">
        <v>7</v>
      </c>
      <c r="E12" s="6" t="s">
        <v>12</v>
      </c>
      <c r="F12" s="6" t="s">
        <v>227</v>
      </c>
      <c r="G12" s="10" t="s">
        <v>17</v>
      </c>
      <c r="H12" s="6" t="s">
        <v>237</v>
      </c>
      <c r="I12" s="6" t="s">
        <v>15</v>
      </c>
      <c r="J12" s="6" t="s">
        <v>203</v>
      </c>
      <c r="K12" s="6">
        <v>1968</v>
      </c>
      <c r="L12" s="7">
        <v>146624.54</v>
      </c>
      <c r="M12" s="8">
        <v>45809</v>
      </c>
      <c r="N12" s="6" t="s">
        <v>238</v>
      </c>
      <c r="O12" s="6" t="s">
        <v>218</v>
      </c>
      <c r="P12" s="9" t="s">
        <v>228</v>
      </c>
    </row>
    <row r="13" spans="1:18" ht="92.25" customHeight="1" x14ac:dyDescent="0.25">
      <c r="A13" s="25"/>
      <c r="B13" s="65"/>
      <c r="C13" s="28">
        <v>2</v>
      </c>
      <c r="D13" s="6" t="s">
        <v>7</v>
      </c>
      <c r="E13" s="6" t="s">
        <v>12</v>
      </c>
      <c r="F13" s="6" t="s">
        <v>13</v>
      </c>
      <c r="G13" s="10" t="s">
        <v>18</v>
      </c>
      <c r="H13" s="6" t="s">
        <v>22</v>
      </c>
      <c r="I13" s="6" t="s">
        <v>19</v>
      </c>
      <c r="J13" s="6" t="s">
        <v>20</v>
      </c>
      <c r="K13" s="6">
        <v>1998</v>
      </c>
      <c r="L13" s="11">
        <v>211735.52</v>
      </c>
      <c r="M13" s="8">
        <v>45809</v>
      </c>
      <c r="N13" s="6" t="s">
        <v>238</v>
      </c>
      <c r="O13" s="6" t="s">
        <v>21</v>
      </c>
      <c r="P13" s="9" t="s">
        <v>228</v>
      </c>
    </row>
    <row r="14" spans="1:18" ht="114" customHeight="1" x14ac:dyDescent="0.25">
      <c r="A14" s="25"/>
      <c r="B14" s="65"/>
      <c r="C14" s="28">
        <v>3</v>
      </c>
      <c r="D14" s="6" t="s">
        <v>7</v>
      </c>
      <c r="E14" s="6" t="s">
        <v>12</v>
      </c>
      <c r="F14" s="6" t="s">
        <v>13</v>
      </c>
      <c r="G14" s="10" t="s">
        <v>59</v>
      </c>
      <c r="H14" s="6" t="s">
        <v>23</v>
      </c>
      <c r="I14" s="6" t="s">
        <v>26</v>
      </c>
      <c r="J14" s="6" t="s">
        <v>20</v>
      </c>
      <c r="K14" s="6">
        <v>1999</v>
      </c>
      <c r="L14" s="11">
        <v>424873.5</v>
      </c>
      <c r="M14" s="8">
        <v>45809</v>
      </c>
      <c r="N14" s="6" t="s">
        <v>238</v>
      </c>
      <c r="O14" s="6" t="s">
        <v>16</v>
      </c>
      <c r="P14" s="9" t="s">
        <v>228</v>
      </c>
    </row>
    <row r="15" spans="1:18" ht="96" customHeight="1" x14ac:dyDescent="0.25">
      <c r="A15" s="25"/>
      <c r="B15" s="65"/>
      <c r="C15" s="28">
        <v>4</v>
      </c>
      <c r="D15" s="6" t="s">
        <v>7</v>
      </c>
      <c r="E15" s="6" t="s">
        <v>12</v>
      </c>
      <c r="F15" s="6" t="s">
        <v>13</v>
      </c>
      <c r="G15" s="10" t="s">
        <v>60</v>
      </c>
      <c r="H15" s="6" t="s">
        <v>24</v>
      </c>
      <c r="I15" s="6" t="s">
        <v>27</v>
      </c>
      <c r="J15" s="6" t="s">
        <v>20</v>
      </c>
      <c r="K15" s="6">
        <v>1995</v>
      </c>
      <c r="L15" s="11">
        <v>330273.53999999998</v>
      </c>
      <c r="M15" s="8">
        <v>45809</v>
      </c>
      <c r="N15" s="6" t="s">
        <v>238</v>
      </c>
      <c r="O15" s="6" t="s">
        <v>220</v>
      </c>
      <c r="P15" s="9" t="s">
        <v>228</v>
      </c>
    </row>
    <row r="16" spans="1:18" ht="93" customHeight="1" x14ac:dyDescent="0.25">
      <c r="A16" s="25"/>
      <c r="B16" s="65"/>
      <c r="C16" s="28">
        <v>5</v>
      </c>
      <c r="D16" s="6" t="s">
        <v>7</v>
      </c>
      <c r="E16" s="6" t="s">
        <v>12</v>
      </c>
      <c r="F16" s="6" t="s">
        <v>13</v>
      </c>
      <c r="G16" s="6" t="s">
        <v>61</v>
      </c>
      <c r="H16" s="6" t="s">
        <v>25</v>
      </c>
      <c r="I16" s="6" t="s">
        <v>28</v>
      </c>
      <c r="J16" s="6" t="s">
        <v>29</v>
      </c>
      <c r="K16" s="6">
        <v>1978</v>
      </c>
      <c r="L16" s="11">
        <v>314736.59999999998</v>
      </c>
      <c r="M16" s="8">
        <v>45809</v>
      </c>
      <c r="N16" s="6" t="s">
        <v>238</v>
      </c>
      <c r="O16" s="6" t="s">
        <v>221</v>
      </c>
      <c r="P16" s="9" t="s">
        <v>228</v>
      </c>
    </row>
    <row r="17" spans="1:20" ht="107.65" customHeight="1" x14ac:dyDescent="0.25">
      <c r="A17" s="25"/>
      <c r="B17" s="65"/>
      <c r="C17" s="28">
        <v>6</v>
      </c>
      <c r="D17" s="6" t="s">
        <v>7</v>
      </c>
      <c r="E17" s="6" t="s">
        <v>12</v>
      </c>
      <c r="F17" s="6" t="s">
        <v>13</v>
      </c>
      <c r="G17" s="6" t="s">
        <v>30</v>
      </c>
      <c r="H17" s="6" t="s">
        <v>31</v>
      </c>
      <c r="I17" s="6" t="s">
        <v>32</v>
      </c>
      <c r="J17" s="6" t="s">
        <v>20</v>
      </c>
      <c r="K17" s="6">
        <v>1992</v>
      </c>
      <c r="L17" s="11">
        <v>153500.53</v>
      </c>
      <c r="M17" s="8">
        <v>45809</v>
      </c>
      <c r="N17" s="6" t="s">
        <v>238</v>
      </c>
      <c r="O17" s="6" t="s">
        <v>222</v>
      </c>
      <c r="P17" s="9" t="s">
        <v>228</v>
      </c>
    </row>
    <row r="18" spans="1:20" ht="99" customHeight="1" thickBot="1" x14ac:dyDescent="0.3">
      <c r="A18" s="25"/>
      <c r="B18" s="66"/>
      <c r="C18" s="28">
        <v>7</v>
      </c>
      <c r="D18" s="29" t="s">
        <v>7</v>
      </c>
      <c r="E18" s="29" t="s">
        <v>12</v>
      </c>
      <c r="F18" s="29" t="s">
        <v>44</v>
      </c>
      <c r="G18" s="20" t="s">
        <v>35</v>
      </c>
      <c r="H18" s="29" t="s">
        <v>216</v>
      </c>
      <c r="I18" s="29" t="s">
        <v>36</v>
      </c>
      <c r="J18" s="29" t="s">
        <v>33</v>
      </c>
      <c r="K18" s="29">
        <v>2002</v>
      </c>
      <c r="L18" s="12">
        <f>563027.57+946638.38</f>
        <v>1509665.95</v>
      </c>
      <c r="M18" s="30">
        <v>45809</v>
      </c>
      <c r="N18" s="29" t="s">
        <v>238</v>
      </c>
      <c r="O18" s="29" t="s">
        <v>34</v>
      </c>
      <c r="P18" s="31" t="s">
        <v>228</v>
      </c>
      <c r="T18" s="32"/>
    </row>
    <row r="19" spans="1:20" ht="129.94999999999999" customHeight="1" x14ac:dyDescent="0.25">
      <c r="A19" s="25"/>
      <c r="B19" s="64" t="s">
        <v>229</v>
      </c>
      <c r="C19" s="28">
        <v>8</v>
      </c>
      <c r="D19" s="4">
        <v>153678</v>
      </c>
      <c r="E19" s="33" t="s">
        <v>12</v>
      </c>
      <c r="F19" s="33" t="s">
        <v>44</v>
      </c>
      <c r="G19" s="13" t="s">
        <v>49</v>
      </c>
      <c r="H19" s="33" t="s">
        <v>248</v>
      </c>
      <c r="I19" s="33" t="s">
        <v>45</v>
      </c>
      <c r="J19" s="33" t="s">
        <v>46</v>
      </c>
      <c r="K19" s="33">
        <v>2007</v>
      </c>
      <c r="L19" s="34">
        <v>15627329.41</v>
      </c>
      <c r="M19" s="35">
        <v>45809</v>
      </c>
      <c r="N19" s="33" t="s">
        <v>238</v>
      </c>
      <c r="O19" s="33" t="s">
        <v>47</v>
      </c>
      <c r="P19" s="33" t="s">
        <v>228</v>
      </c>
    </row>
    <row r="20" spans="1:20" ht="129.94999999999999" customHeight="1" x14ac:dyDescent="0.25">
      <c r="A20" s="25"/>
      <c r="B20" s="61"/>
      <c r="C20" s="28">
        <v>9</v>
      </c>
      <c r="D20" s="1">
        <v>145303</v>
      </c>
      <c r="E20" s="3" t="s">
        <v>12</v>
      </c>
      <c r="F20" s="3" t="s">
        <v>13</v>
      </c>
      <c r="G20" s="14" t="s">
        <v>57</v>
      </c>
      <c r="H20" s="3" t="s">
        <v>62</v>
      </c>
      <c r="I20" s="3" t="s">
        <v>58</v>
      </c>
      <c r="J20" s="3" t="s">
        <v>20</v>
      </c>
      <c r="K20" s="3">
        <v>1984</v>
      </c>
      <c r="L20" s="36">
        <v>471470.31</v>
      </c>
      <c r="M20" s="37">
        <v>45809</v>
      </c>
      <c r="N20" s="3" t="s">
        <v>238</v>
      </c>
      <c r="O20" s="3" t="s">
        <v>63</v>
      </c>
      <c r="P20" s="3" t="s">
        <v>228</v>
      </c>
    </row>
    <row r="21" spans="1:20" ht="129.94999999999999" customHeight="1" x14ac:dyDescent="0.25">
      <c r="A21" s="25"/>
      <c r="B21" s="61"/>
      <c r="C21" s="28">
        <v>10</v>
      </c>
      <c r="D21" s="2">
        <v>116992</v>
      </c>
      <c r="E21" s="3" t="s">
        <v>12</v>
      </c>
      <c r="F21" s="3" t="s">
        <v>13</v>
      </c>
      <c r="G21" s="15" t="s">
        <v>66</v>
      </c>
      <c r="H21" s="3" t="s">
        <v>126</v>
      </c>
      <c r="I21" s="3" t="s">
        <v>67</v>
      </c>
      <c r="J21" s="3" t="s">
        <v>20</v>
      </c>
      <c r="K21" s="3">
        <v>2003</v>
      </c>
      <c r="L21" s="36">
        <v>254673.6</v>
      </c>
      <c r="M21" s="37">
        <v>45809</v>
      </c>
      <c r="N21" s="3" t="s">
        <v>238</v>
      </c>
      <c r="O21" s="3" t="s">
        <v>68</v>
      </c>
      <c r="P21" s="3" t="s">
        <v>228</v>
      </c>
    </row>
    <row r="22" spans="1:20" ht="129.94999999999999" customHeight="1" x14ac:dyDescent="0.25">
      <c r="A22" s="25"/>
      <c r="B22" s="61"/>
      <c r="C22" s="28">
        <v>11</v>
      </c>
      <c r="D22" s="1">
        <v>116979</v>
      </c>
      <c r="E22" s="3" t="s">
        <v>12</v>
      </c>
      <c r="F22" s="3" t="s">
        <v>13</v>
      </c>
      <c r="G22" s="14" t="s">
        <v>69</v>
      </c>
      <c r="H22" s="3" t="s">
        <v>127</v>
      </c>
      <c r="I22" s="3" t="s">
        <v>70</v>
      </c>
      <c r="J22" s="3" t="s">
        <v>20</v>
      </c>
      <c r="K22" s="3">
        <v>1996</v>
      </c>
      <c r="L22" s="36">
        <v>193972.35</v>
      </c>
      <c r="M22" s="37">
        <v>45809</v>
      </c>
      <c r="N22" s="3" t="s">
        <v>238</v>
      </c>
      <c r="O22" s="3" t="s">
        <v>71</v>
      </c>
      <c r="P22" s="3" t="s">
        <v>228</v>
      </c>
    </row>
    <row r="23" spans="1:20" ht="129.94999999999999" customHeight="1" x14ac:dyDescent="0.25">
      <c r="A23" s="25"/>
      <c r="B23" s="61"/>
      <c r="C23" s="28">
        <v>12</v>
      </c>
      <c r="D23" s="1">
        <v>117046</v>
      </c>
      <c r="E23" s="3" t="s">
        <v>12</v>
      </c>
      <c r="F23" s="3" t="s">
        <v>13</v>
      </c>
      <c r="G23" s="14" t="s">
        <v>72</v>
      </c>
      <c r="H23" s="3" t="s">
        <v>244</v>
      </c>
      <c r="I23" s="3" t="s">
        <v>73</v>
      </c>
      <c r="J23" s="3" t="s">
        <v>20</v>
      </c>
      <c r="K23" s="3">
        <v>1970</v>
      </c>
      <c r="L23" s="36">
        <v>815227.93</v>
      </c>
      <c r="M23" s="37">
        <v>45809</v>
      </c>
      <c r="N23" s="3" t="s">
        <v>238</v>
      </c>
      <c r="O23" s="3" t="s">
        <v>223</v>
      </c>
      <c r="P23" s="3" t="s">
        <v>228</v>
      </c>
    </row>
    <row r="24" spans="1:20" ht="129.94999999999999" customHeight="1" x14ac:dyDescent="0.25">
      <c r="A24" s="25"/>
      <c r="B24" s="61"/>
      <c r="C24" s="28">
        <v>13</v>
      </c>
      <c r="D24" s="1">
        <v>117008</v>
      </c>
      <c r="E24" s="3" t="s">
        <v>12</v>
      </c>
      <c r="F24" s="3" t="s">
        <v>13</v>
      </c>
      <c r="G24" s="14" t="s">
        <v>75</v>
      </c>
      <c r="H24" s="3" t="s">
        <v>128</v>
      </c>
      <c r="I24" s="3" t="s">
        <v>74</v>
      </c>
      <c r="J24" s="3" t="s">
        <v>20</v>
      </c>
      <c r="K24" s="3">
        <v>1995</v>
      </c>
      <c r="L24" s="36">
        <v>777250.75</v>
      </c>
      <c r="M24" s="37">
        <v>45809</v>
      </c>
      <c r="N24" s="3" t="s">
        <v>238</v>
      </c>
      <c r="O24" s="3" t="s">
        <v>68</v>
      </c>
      <c r="P24" s="3" t="s">
        <v>228</v>
      </c>
    </row>
    <row r="25" spans="1:20" ht="129.94999999999999" customHeight="1" x14ac:dyDescent="0.25">
      <c r="A25" s="25"/>
      <c r="B25" s="61"/>
      <c r="C25" s="28">
        <v>14</v>
      </c>
      <c r="D25" s="1">
        <v>115449</v>
      </c>
      <c r="E25" s="3" t="s">
        <v>12</v>
      </c>
      <c r="F25" s="3" t="s">
        <v>13</v>
      </c>
      <c r="G25" s="14" t="s">
        <v>76</v>
      </c>
      <c r="H25" s="3" t="s">
        <v>129</v>
      </c>
      <c r="I25" s="3" t="s">
        <v>77</v>
      </c>
      <c r="J25" s="3" t="s">
        <v>78</v>
      </c>
      <c r="K25" s="3">
        <v>1973</v>
      </c>
      <c r="L25" s="36">
        <v>382093.01</v>
      </c>
      <c r="M25" s="37">
        <v>45809</v>
      </c>
      <c r="N25" s="3" t="s">
        <v>238</v>
      </c>
      <c r="O25" s="3" t="s">
        <v>79</v>
      </c>
      <c r="P25" s="3" t="s">
        <v>228</v>
      </c>
    </row>
    <row r="26" spans="1:20" ht="129.94999999999999" customHeight="1" x14ac:dyDescent="0.25">
      <c r="A26" s="25"/>
      <c r="B26" s="61"/>
      <c r="C26" s="28">
        <v>15</v>
      </c>
      <c r="D26" s="1">
        <v>117088</v>
      </c>
      <c r="E26" s="3" t="s">
        <v>12</v>
      </c>
      <c r="F26" s="3" t="s">
        <v>13</v>
      </c>
      <c r="G26" s="14" t="s">
        <v>83</v>
      </c>
      <c r="H26" s="3" t="s">
        <v>130</v>
      </c>
      <c r="I26" s="3" t="s">
        <v>84</v>
      </c>
      <c r="J26" s="3" t="s">
        <v>78</v>
      </c>
      <c r="K26" s="3">
        <v>1981</v>
      </c>
      <c r="L26" s="11">
        <v>121696.00445399999</v>
      </c>
      <c r="M26" s="37">
        <v>45809</v>
      </c>
      <c r="N26" s="3" t="s">
        <v>238</v>
      </c>
      <c r="O26" s="3" t="s">
        <v>80</v>
      </c>
      <c r="P26" s="3" t="s">
        <v>228</v>
      </c>
    </row>
    <row r="27" spans="1:20" ht="129.94999999999999" customHeight="1" x14ac:dyDescent="0.25">
      <c r="A27" s="25"/>
      <c r="B27" s="61"/>
      <c r="C27" s="28">
        <v>16</v>
      </c>
      <c r="D27" s="1">
        <v>117021</v>
      </c>
      <c r="E27" s="3" t="s">
        <v>12</v>
      </c>
      <c r="F27" s="3" t="s">
        <v>13</v>
      </c>
      <c r="G27" s="14" t="s">
        <v>85</v>
      </c>
      <c r="H27" s="3" t="s">
        <v>131</v>
      </c>
      <c r="I27" s="3" t="s">
        <v>86</v>
      </c>
      <c r="J27" s="3" t="s">
        <v>78</v>
      </c>
      <c r="K27" s="3">
        <v>1976</v>
      </c>
      <c r="L27" s="11">
        <v>172300.566471</v>
      </c>
      <c r="M27" s="37">
        <v>45809</v>
      </c>
      <c r="N27" s="3" t="s">
        <v>238</v>
      </c>
      <c r="O27" s="3" t="s">
        <v>81</v>
      </c>
      <c r="P27" s="3" t="s">
        <v>228</v>
      </c>
    </row>
    <row r="28" spans="1:20" ht="129.94999999999999" customHeight="1" x14ac:dyDescent="0.25">
      <c r="A28" s="25"/>
      <c r="B28" s="61"/>
      <c r="C28" s="28">
        <v>17</v>
      </c>
      <c r="D28" s="1">
        <v>116958</v>
      </c>
      <c r="E28" s="3" t="s">
        <v>12</v>
      </c>
      <c r="F28" s="3" t="s">
        <v>13</v>
      </c>
      <c r="G28" s="14" t="s">
        <v>88</v>
      </c>
      <c r="H28" s="3" t="s">
        <v>132</v>
      </c>
      <c r="I28" s="3" t="s">
        <v>89</v>
      </c>
      <c r="J28" s="3" t="s">
        <v>87</v>
      </c>
      <c r="K28" s="3">
        <v>1979</v>
      </c>
      <c r="L28" s="11">
        <v>533390.37406900001</v>
      </c>
      <c r="M28" s="37">
        <v>45809</v>
      </c>
      <c r="N28" s="3" t="s">
        <v>238</v>
      </c>
      <c r="O28" s="3" t="s">
        <v>82</v>
      </c>
      <c r="P28" s="3" t="s">
        <v>228</v>
      </c>
    </row>
    <row r="29" spans="1:20" ht="129.94999999999999" customHeight="1" x14ac:dyDescent="0.25">
      <c r="A29" s="25"/>
      <c r="B29" s="61"/>
      <c r="C29" s="28">
        <v>18</v>
      </c>
      <c r="D29" s="1">
        <v>116974</v>
      </c>
      <c r="E29" s="3" t="s">
        <v>12</v>
      </c>
      <c r="F29" s="3" t="s">
        <v>13</v>
      </c>
      <c r="G29" s="14" t="s">
        <v>94</v>
      </c>
      <c r="H29" s="3" t="s">
        <v>133</v>
      </c>
      <c r="I29" s="14" t="s">
        <v>93</v>
      </c>
      <c r="J29" s="3" t="s">
        <v>87</v>
      </c>
      <c r="K29" s="3">
        <v>1983</v>
      </c>
      <c r="L29" s="11">
        <v>319177.76367799996</v>
      </c>
      <c r="M29" s="37">
        <v>45809</v>
      </c>
      <c r="N29" s="3" t="s">
        <v>238</v>
      </c>
      <c r="O29" s="3" t="s">
        <v>95</v>
      </c>
      <c r="P29" s="3" t="s">
        <v>228</v>
      </c>
    </row>
    <row r="30" spans="1:20" ht="129.94999999999999" customHeight="1" x14ac:dyDescent="0.25">
      <c r="A30" s="25"/>
      <c r="B30" s="61"/>
      <c r="C30" s="28">
        <v>19</v>
      </c>
      <c r="D30" s="1">
        <v>117091</v>
      </c>
      <c r="E30" s="3" t="s">
        <v>12</v>
      </c>
      <c r="F30" s="3" t="s">
        <v>13</v>
      </c>
      <c r="G30" s="14" t="s">
        <v>101</v>
      </c>
      <c r="H30" s="3" t="s">
        <v>136</v>
      </c>
      <c r="I30" s="14" t="s">
        <v>102</v>
      </c>
      <c r="J30" s="3" t="s">
        <v>97</v>
      </c>
      <c r="K30" s="3">
        <v>1977</v>
      </c>
      <c r="L30" s="11">
        <v>306318.29267400003</v>
      </c>
      <c r="M30" s="37">
        <v>45809</v>
      </c>
      <c r="N30" s="3" t="s">
        <v>238</v>
      </c>
      <c r="O30" s="3" t="s">
        <v>99</v>
      </c>
      <c r="P30" s="3" t="s">
        <v>228</v>
      </c>
    </row>
    <row r="31" spans="1:20" ht="129.94999999999999" customHeight="1" x14ac:dyDescent="0.25">
      <c r="A31" s="25"/>
      <c r="B31" s="61"/>
      <c r="C31" s="28">
        <v>20</v>
      </c>
      <c r="D31" s="1">
        <v>117100</v>
      </c>
      <c r="E31" s="3" t="s">
        <v>12</v>
      </c>
      <c r="F31" s="3" t="s">
        <v>13</v>
      </c>
      <c r="G31" s="14" t="s">
        <v>230</v>
      </c>
      <c r="H31" s="3" t="s">
        <v>137</v>
      </c>
      <c r="I31" s="14" t="s">
        <v>103</v>
      </c>
      <c r="J31" s="3" t="s">
        <v>97</v>
      </c>
      <c r="K31" s="3">
        <v>1979</v>
      </c>
      <c r="L31" s="36">
        <v>2114996.713796</v>
      </c>
      <c r="M31" s="37">
        <v>45809</v>
      </c>
      <c r="N31" s="3" t="s">
        <v>238</v>
      </c>
      <c r="O31" s="3" t="s">
        <v>100</v>
      </c>
      <c r="P31" s="3" t="s">
        <v>228</v>
      </c>
    </row>
    <row r="32" spans="1:20" ht="129.94999999999999" customHeight="1" x14ac:dyDescent="0.25">
      <c r="A32" s="25"/>
      <c r="B32" s="61"/>
      <c r="C32" s="28">
        <v>21</v>
      </c>
      <c r="D32" s="1">
        <v>117037</v>
      </c>
      <c r="E32" s="3" t="s">
        <v>12</v>
      </c>
      <c r="F32" s="3" t="s">
        <v>13</v>
      </c>
      <c r="G32" s="15" t="s">
        <v>108</v>
      </c>
      <c r="H32" s="3" t="s">
        <v>140</v>
      </c>
      <c r="I32" s="15" t="s">
        <v>109</v>
      </c>
      <c r="J32" s="3" t="s">
        <v>20</v>
      </c>
      <c r="K32" s="3">
        <v>1976</v>
      </c>
      <c r="L32" s="36">
        <v>662735.21017599991</v>
      </c>
      <c r="M32" s="37">
        <v>45809</v>
      </c>
      <c r="N32" s="3" t="s">
        <v>238</v>
      </c>
      <c r="O32" s="3" t="s">
        <v>224</v>
      </c>
      <c r="P32" s="3" t="s">
        <v>228</v>
      </c>
    </row>
    <row r="33" spans="1:20" ht="129.94999999999999" customHeight="1" x14ac:dyDescent="0.25">
      <c r="A33" s="25"/>
      <c r="B33" s="61"/>
      <c r="C33" s="28">
        <v>22</v>
      </c>
      <c r="D33" s="1">
        <v>116988</v>
      </c>
      <c r="E33" s="3" t="s">
        <v>12</v>
      </c>
      <c r="F33" s="3" t="s">
        <v>13</v>
      </c>
      <c r="G33" s="15" t="s">
        <v>152</v>
      </c>
      <c r="H33" s="3" t="s">
        <v>150</v>
      </c>
      <c r="I33" s="15" t="s">
        <v>153</v>
      </c>
      <c r="J33" s="3" t="s">
        <v>151</v>
      </c>
      <c r="K33" s="3">
        <v>1992</v>
      </c>
      <c r="L33" s="36">
        <v>161541.61137600002</v>
      </c>
      <c r="M33" s="37">
        <v>45809</v>
      </c>
      <c r="N33" s="3" t="s">
        <v>238</v>
      </c>
      <c r="O33" s="3" t="s">
        <v>111</v>
      </c>
      <c r="P33" s="3" t="s">
        <v>228</v>
      </c>
    </row>
    <row r="34" spans="1:20" ht="129.94999999999999" customHeight="1" x14ac:dyDescent="0.25">
      <c r="A34" s="25"/>
      <c r="B34" s="61"/>
      <c r="C34" s="28">
        <v>23</v>
      </c>
      <c r="D34" s="3">
        <v>117013</v>
      </c>
      <c r="E34" s="3" t="s">
        <v>12</v>
      </c>
      <c r="F34" s="3" t="s">
        <v>13</v>
      </c>
      <c r="G34" s="3" t="s">
        <v>154</v>
      </c>
      <c r="H34" s="3" t="s">
        <v>156</v>
      </c>
      <c r="I34" s="3" t="s">
        <v>155</v>
      </c>
      <c r="J34" s="3" t="s">
        <v>97</v>
      </c>
      <c r="K34" s="3">
        <v>1995</v>
      </c>
      <c r="L34" s="36">
        <v>490562.21</v>
      </c>
      <c r="M34" s="37">
        <v>45809</v>
      </c>
      <c r="N34" s="3" t="s">
        <v>238</v>
      </c>
      <c r="O34" s="3" t="s">
        <v>225</v>
      </c>
      <c r="P34" s="3" t="s">
        <v>228</v>
      </c>
    </row>
    <row r="35" spans="1:20" ht="129.94999999999999" customHeight="1" x14ac:dyDescent="0.25">
      <c r="A35" s="25"/>
      <c r="B35" s="61"/>
      <c r="C35" s="28">
        <v>24</v>
      </c>
      <c r="D35" s="3">
        <v>116997</v>
      </c>
      <c r="E35" s="3" t="s">
        <v>12</v>
      </c>
      <c r="F35" s="3" t="s">
        <v>13</v>
      </c>
      <c r="G35" s="3" t="s">
        <v>157</v>
      </c>
      <c r="H35" s="3" t="s">
        <v>159</v>
      </c>
      <c r="I35" s="3" t="s">
        <v>158</v>
      </c>
      <c r="J35" s="3" t="s">
        <v>112</v>
      </c>
      <c r="K35" s="3">
        <v>1962</v>
      </c>
      <c r="L35" s="36">
        <f>357136+2639523.9</f>
        <v>2996659.9</v>
      </c>
      <c r="M35" s="37">
        <v>45809</v>
      </c>
      <c r="N35" s="3" t="s">
        <v>238</v>
      </c>
      <c r="O35" s="3" t="s">
        <v>116</v>
      </c>
      <c r="P35" s="3" t="s">
        <v>228</v>
      </c>
    </row>
    <row r="36" spans="1:20" ht="129.94999999999999" customHeight="1" x14ac:dyDescent="0.25">
      <c r="A36" s="25"/>
      <c r="B36" s="61"/>
      <c r="C36" s="28">
        <v>25</v>
      </c>
      <c r="D36" s="3">
        <v>116891</v>
      </c>
      <c r="E36" s="3" t="s">
        <v>12</v>
      </c>
      <c r="F36" s="3" t="s">
        <v>13</v>
      </c>
      <c r="G36" s="14" t="s">
        <v>160</v>
      </c>
      <c r="H36" s="3" t="s">
        <v>162</v>
      </c>
      <c r="I36" s="14" t="s">
        <v>161</v>
      </c>
      <c r="J36" s="3" t="s">
        <v>112</v>
      </c>
      <c r="K36" s="3">
        <v>1970</v>
      </c>
      <c r="L36" s="36">
        <v>357338.65</v>
      </c>
      <c r="M36" s="37">
        <v>45809</v>
      </c>
      <c r="N36" s="3" t="s">
        <v>238</v>
      </c>
      <c r="O36" s="3" t="s">
        <v>117</v>
      </c>
      <c r="P36" s="3" t="s">
        <v>228</v>
      </c>
    </row>
    <row r="37" spans="1:20" ht="129.94999999999999" customHeight="1" x14ac:dyDescent="0.25">
      <c r="A37" s="25"/>
      <c r="B37" s="61"/>
      <c r="C37" s="28">
        <v>26</v>
      </c>
      <c r="D37" s="3">
        <v>117041</v>
      </c>
      <c r="E37" s="3" t="s">
        <v>12</v>
      </c>
      <c r="F37" s="3" t="s">
        <v>13</v>
      </c>
      <c r="G37" s="14" t="s">
        <v>163</v>
      </c>
      <c r="H37" s="3" t="s">
        <v>165</v>
      </c>
      <c r="I37" s="14" t="s">
        <v>164</v>
      </c>
      <c r="J37" s="3" t="s">
        <v>87</v>
      </c>
      <c r="K37" s="3">
        <v>1978</v>
      </c>
      <c r="L37" s="36">
        <v>318533.05</v>
      </c>
      <c r="M37" s="37">
        <v>45809</v>
      </c>
      <c r="N37" s="3" t="s">
        <v>238</v>
      </c>
      <c r="O37" s="3" t="s">
        <v>68</v>
      </c>
      <c r="P37" s="3" t="s">
        <v>228</v>
      </c>
    </row>
    <row r="38" spans="1:20" ht="129.94999999999999" customHeight="1" x14ac:dyDescent="0.25">
      <c r="A38" s="25"/>
      <c r="B38" s="61"/>
      <c r="C38" s="28">
        <v>27</v>
      </c>
      <c r="D38" s="3">
        <v>117027</v>
      </c>
      <c r="E38" s="3" t="s">
        <v>12</v>
      </c>
      <c r="F38" s="3" t="s">
        <v>13</v>
      </c>
      <c r="G38" s="14" t="s">
        <v>166</v>
      </c>
      <c r="H38" s="3" t="s">
        <v>168</v>
      </c>
      <c r="I38" s="14" t="s">
        <v>167</v>
      </c>
      <c r="J38" s="3" t="s">
        <v>97</v>
      </c>
      <c r="K38" s="3">
        <v>1977</v>
      </c>
      <c r="L38" s="36">
        <v>489514.29</v>
      </c>
      <c r="M38" s="37">
        <v>45809</v>
      </c>
      <c r="N38" s="3" t="s">
        <v>238</v>
      </c>
      <c r="O38" s="3" t="s">
        <v>226</v>
      </c>
      <c r="P38" s="3" t="s">
        <v>228</v>
      </c>
    </row>
    <row r="39" spans="1:20" ht="129.94999999999999" customHeight="1" x14ac:dyDescent="0.25">
      <c r="A39" s="25"/>
      <c r="B39" s="61"/>
      <c r="C39" s="28">
        <v>28</v>
      </c>
      <c r="D39" s="3">
        <v>117098</v>
      </c>
      <c r="E39" s="3" t="s">
        <v>12</v>
      </c>
      <c r="F39" s="3" t="s">
        <v>13</v>
      </c>
      <c r="G39" s="14" t="s">
        <v>169</v>
      </c>
      <c r="H39" s="3" t="s">
        <v>171</v>
      </c>
      <c r="I39" s="14" t="s">
        <v>170</v>
      </c>
      <c r="J39" s="3" t="s">
        <v>113</v>
      </c>
      <c r="K39" s="3">
        <v>1981</v>
      </c>
      <c r="L39" s="36">
        <v>186667.53</v>
      </c>
      <c r="M39" s="37">
        <v>45809</v>
      </c>
      <c r="N39" s="3" t="s">
        <v>238</v>
      </c>
      <c r="O39" s="3" t="s">
        <v>118</v>
      </c>
      <c r="P39" s="3" t="s">
        <v>228</v>
      </c>
    </row>
    <row r="40" spans="1:20" ht="129.94999999999999" customHeight="1" x14ac:dyDescent="0.25">
      <c r="A40" s="25"/>
      <c r="B40" s="61"/>
      <c r="C40" s="28">
        <v>29</v>
      </c>
      <c r="D40" s="3">
        <v>116946</v>
      </c>
      <c r="E40" s="3" t="s">
        <v>12</v>
      </c>
      <c r="F40" s="3" t="s">
        <v>13</v>
      </c>
      <c r="G40" s="14" t="s">
        <v>172</v>
      </c>
      <c r="H40" s="3" t="s">
        <v>174</v>
      </c>
      <c r="I40" s="14" t="s">
        <v>173</v>
      </c>
      <c r="J40" s="3" t="s">
        <v>87</v>
      </c>
      <c r="K40" s="3">
        <v>1998</v>
      </c>
      <c r="L40" s="36">
        <v>238289.53</v>
      </c>
      <c r="M40" s="37">
        <v>45809</v>
      </c>
      <c r="N40" s="3" t="s">
        <v>238</v>
      </c>
      <c r="O40" s="3" t="s">
        <v>119</v>
      </c>
      <c r="P40" s="3" t="s">
        <v>228</v>
      </c>
    </row>
    <row r="41" spans="1:20" ht="129.94999999999999" customHeight="1" x14ac:dyDescent="0.25">
      <c r="A41" s="25"/>
      <c r="B41" s="61"/>
      <c r="C41" s="28">
        <v>30</v>
      </c>
      <c r="D41" s="3">
        <v>116938</v>
      </c>
      <c r="E41" s="3" t="s">
        <v>12</v>
      </c>
      <c r="F41" s="3" t="s">
        <v>13</v>
      </c>
      <c r="G41" s="14" t="s">
        <v>177</v>
      </c>
      <c r="H41" s="3" t="s">
        <v>176</v>
      </c>
      <c r="I41" s="14" t="s">
        <v>175</v>
      </c>
      <c r="J41" s="3" t="s">
        <v>97</v>
      </c>
      <c r="K41" s="3">
        <v>1995</v>
      </c>
      <c r="L41" s="36">
        <v>215273.67</v>
      </c>
      <c r="M41" s="37">
        <v>45809</v>
      </c>
      <c r="N41" s="3" t="s">
        <v>238</v>
      </c>
      <c r="O41" s="3" t="s">
        <v>226</v>
      </c>
      <c r="P41" s="3" t="s">
        <v>228</v>
      </c>
    </row>
    <row r="42" spans="1:20" ht="129.94999999999999" customHeight="1" x14ac:dyDescent="0.25">
      <c r="A42" s="25"/>
      <c r="B42" s="61"/>
      <c r="C42" s="28">
        <v>31</v>
      </c>
      <c r="D42" s="3">
        <v>117053</v>
      </c>
      <c r="E42" s="3" t="s">
        <v>12</v>
      </c>
      <c r="F42" s="3" t="s">
        <v>13</v>
      </c>
      <c r="G42" s="14" t="s">
        <v>178</v>
      </c>
      <c r="H42" s="3" t="s">
        <v>180</v>
      </c>
      <c r="I42" s="14" t="s">
        <v>179</v>
      </c>
      <c r="J42" s="3" t="s">
        <v>87</v>
      </c>
      <c r="K42" s="3">
        <v>1981</v>
      </c>
      <c r="L42" s="36">
        <v>171011.47</v>
      </c>
      <c r="M42" s="37">
        <v>45809</v>
      </c>
      <c r="N42" s="3" t="s">
        <v>238</v>
      </c>
      <c r="O42" s="3" t="s">
        <v>68</v>
      </c>
      <c r="P42" s="3" t="s">
        <v>228</v>
      </c>
    </row>
    <row r="43" spans="1:20" ht="129.94999999999999" customHeight="1" x14ac:dyDescent="0.25">
      <c r="A43" s="25"/>
      <c r="B43" s="61"/>
      <c r="C43" s="28">
        <v>32</v>
      </c>
      <c r="D43" s="3">
        <v>117061</v>
      </c>
      <c r="E43" s="3" t="s">
        <v>12</v>
      </c>
      <c r="F43" s="3" t="s">
        <v>13</v>
      </c>
      <c r="G43" s="3" t="s">
        <v>186</v>
      </c>
      <c r="H43" s="3" t="s">
        <v>188</v>
      </c>
      <c r="I43" s="3" t="s">
        <v>187</v>
      </c>
      <c r="J43" s="3" t="s">
        <v>114</v>
      </c>
      <c r="K43" s="3">
        <v>1992</v>
      </c>
      <c r="L43" s="36">
        <f>479591.26+18518.31</f>
        <v>498109.57</v>
      </c>
      <c r="M43" s="37">
        <v>45809</v>
      </c>
      <c r="N43" s="3" t="s">
        <v>238</v>
      </c>
      <c r="O43" s="3" t="s">
        <v>121</v>
      </c>
      <c r="P43" s="3" t="s">
        <v>228</v>
      </c>
    </row>
    <row r="44" spans="1:20" ht="129.94999999999999" customHeight="1" x14ac:dyDescent="0.25">
      <c r="A44" s="25"/>
      <c r="B44" s="61"/>
      <c r="C44" s="28">
        <v>33</v>
      </c>
      <c r="D44" s="3">
        <v>164050</v>
      </c>
      <c r="E44" s="3" t="s">
        <v>12</v>
      </c>
      <c r="F44" s="3" t="s">
        <v>13</v>
      </c>
      <c r="G44" s="3" t="s">
        <v>194</v>
      </c>
      <c r="H44" s="3" t="s">
        <v>196</v>
      </c>
      <c r="I44" s="3" t="s">
        <v>195</v>
      </c>
      <c r="J44" s="3" t="s">
        <v>115</v>
      </c>
      <c r="K44" s="3">
        <v>2000</v>
      </c>
      <c r="L44" s="36">
        <f>254730.11+45250.82</f>
        <v>299980.93</v>
      </c>
      <c r="M44" s="37">
        <v>45809</v>
      </c>
      <c r="N44" s="3" t="s">
        <v>239</v>
      </c>
      <c r="O44" s="3" t="s">
        <v>123</v>
      </c>
      <c r="P44" s="3" t="s">
        <v>228</v>
      </c>
    </row>
    <row r="45" spans="1:20" ht="129.94999999999999" customHeight="1" x14ac:dyDescent="0.25">
      <c r="A45" s="25"/>
      <c r="B45" s="61"/>
      <c r="C45" s="28">
        <v>34</v>
      </c>
      <c r="D45" s="3">
        <v>116966</v>
      </c>
      <c r="E45" s="3" t="s">
        <v>12</v>
      </c>
      <c r="F45" s="3" t="s">
        <v>13</v>
      </c>
      <c r="G45" s="3" t="s">
        <v>197</v>
      </c>
      <c r="H45" s="3" t="s">
        <v>199</v>
      </c>
      <c r="I45" s="3" t="s">
        <v>198</v>
      </c>
      <c r="J45" s="3" t="s">
        <v>97</v>
      </c>
      <c r="K45" s="3">
        <v>1995</v>
      </c>
      <c r="L45" s="36">
        <f>983082.66+275338.56</f>
        <v>1258421.22</v>
      </c>
      <c r="M45" s="37">
        <v>45809</v>
      </c>
      <c r="N45" s="3" t="s">
        <v>240</v>
      </c>
      <c r="O45" s="3" t="s">
        <v>124</v>
      </c>
      <c r="P45" s="3" t="s">
        <v>228</v>
      </c>
    </row>
    <row r="46" spans="1:20" ht="129.94999999999999" customHeight="1" x14ac:dyDescent="0.25">
      <c r="A46" s="25"/>
      <c r="B46" s="61"/>
      <c r="C46" s="28">
        <v>35</v>
      </c>
      <c r="D46" s="19">
        <v>117096</v>
      </c>
      <c r="E46" s="19" t="s">
        <v>12</v>
      </c>
      <c r="F46" s="19" t="s">
        <v>13</v>
      </c>
      <c r="G46" s="19" t="s">
        <v>200</v>
      </c>
      <c r="H46" s="19" t="s">
        <v>202</v>
      </c>
      <c r="I46" s="19" t="s">
        <v>201</v>
      </c>
      <c r="J46" s="19" t="s">
        <v>97</v>
      </c>
      <c r="K46" s="19">
        <v>1979</v>
      </c>
      <c r="L46" s="38">
        <v>168064</v>
      </c>
      <c r="M46" s="39">
        <v>45809</v>
      </c>
      <c r="N46" s="19" t="s">
        <v>241</v>
      </c>
      <c r="O46" s="19" t="s">
        <v>125</v>
      </c>
      <c r="P46" s="19" t="s">
        <v>228</v>
      </c>
      <c r="T46" s="32"/>
    </row>
    <row r="47" spans="1:20" ht="129.94999999999999" customHeight="1" x14ac:dyDescent="0.25">
      <c r="A47" s="25"/>
      <c r="B47" s="62" t="s">
        <v>8</v>
      </c>
      <c r="C47" s="28">
        <v>36</v>
      </c>
      <c r="D47" s="4">
        <v>145306</v>
      </c>
      <c r="E47" s="33" t="s">
        <v>12</v>
      </c>
      <c r="F47" s="33" t="s">
        <v>13</v>
      </c>
      <c r="G47" s="13" t="s">
        <v>38</v>
      </c>
      <c r="H47" s="33" t="s">
        <v>37</v>
      </c>
      <c r="I47" s="33" t="s">
        <v>39</v>
      </c>
      <c r="J47" s="33" t="s">
        <v>40</v>
      </c>
      <c r="K47" s="33">
        <v>1991</v>
      </c>
      <c r="L47" s="34">
        <v>671017</v>
      </c>
      <c r="M47" s="35">
        <v>45809</v>
      </c>
      <c r="N47" s="33" t="s">
        <v>238</v>
      </c>
      <c r="O47" s="33" t="s">
        <v>41</v>
      </c>
      <c r="P47" s="40" t="s">
        <v>228</v>
      </c>
      <c r="T47" s="32"/>
    </row>
    <row r="48" spans="1:20" ht="129.94999999999999" customHeight="1" x14ac:dyDescent="0.25">
      <c r="A48" s="25"/>
      <c r="B48" s="63"/>
      <c r="C48" s="28">
        <v>37</v>
      </c>
      <c r="D48" s="2">
        <v>145314</v>
      </c>
      <c r="E48" s="3" t="s">
        <v>12</v>
      </c>
      <c r="F48" s="3" t="s">
        <v>14</v>
      </c>
      <c r="G48" s="15" t="s">
        <v>48</v>
      </c>
      <c r="H48" s="3" t="s">
        <v>42</v>
      </c>
      <c r="I48" s="3" t="s">
        <v>39</v>
      </c>
      <c r="J48" s="3" t="s">
        <v>40</v>
      </c>
      <c r="K48" s="3">
        <v>1991</v>
      </c>
      <c r="L48" s="36">
        <v>2253993.0027999999</v>
      </c>
      <c r="M48" s="37">
        <v>45809</v>
      </c>
      <c r="N48" s="3" t="s">
        <v>238</v>
      </c>
      <c r="O48" s="3" t="s">
        <v>43</v>
      </c>
      <c r="P48" s="41" t="s">
        <v>228</v>
      </c>
    </row>
    <row r="49" spans="1:17" ht="129.94999999999999" customHeight="1" x14ac:dyDescent="0.25">
      <c r="A49" s="25"/>
      <c r="B49" s="63"/>
      <c r="C49" s="28">
        <v>38</v>
      </c>
      <c r="D49" s="2">
        <v>145307</v>
      </c>
      <c r="E49" s="3" t="s">
        <v>12</v>
      </c>
      <c r="F49" s="3" t="s">
        <v>13</v>
      </c>
      <c r="G49" s="15" t="s">
        <v>64</v>
      </c>
      <c r="H49" s="3" t="s">
        <v>245</v>
      </c>
      <c r="I49" s="3" t="s">
        <v>39</v>
      </c>
      <c r="J49" s="3" t="s">
        <v>40</v>
      </c>
      <c r="K49" s="3">
        <v>1991</v>
      </c>
      <c r="L49" s="42">
        <v>292162</v>
      </c>
      <c r="M49" s="37">
        <v>45809</v>
      </c>
      <c r="N49" s="3" t="s">
        <v>238</v>
      </c>
      <c r="O49" s="3" t="s">
        <v>65</v>
      </c>
      <c r="P49" s="41" t="s">
        <v>228</v>
      </c>
      <c r="Q49" s="57"/>
    </row>
    <row r="50" spans="1:17" ht="129.94999999999999" customHeight="1" thickBot="1" x14ac:dyDescent="0.3">
      <c r="A50" s="25"/>
      <c r="B50" s="63"/>
      <c r="C50" s="28">
        <v>39</v>
      </c>
      <c r="D50" s="43">
        <v>145306</v>
      </c>
      <c r="E50" s="21" t="s">
        <v>12</v>
      </c>
      <c r="F50" s="21" t="s">
        <v>44</v>
      </c>
      <c r="G50" s="21" t="s">
        <v>205</v>
      </c>
      <c r="H50" s="21" t="s">
        <v>204</v>
      </c>
      <c r="I50" s="21" t="s">
        <v>39</v>
      </c>
      <c r="J50" s="21" t="s">
        <v>40</v>
      </c>
      <c r="K50" s="21">
        <v>1991</v>
      </c>
      <c r="L50" s="44">
        <f>L47+L48+L49</f>
        <v>3217172.0027999999</v>
      </c>
      <c r="M50" s="45">
        <v>45809</v>
      </c>
      <c r="N50" s="21" t="s">
        <v>242</v>
      </c>
      <c r="O50" s="21" t="s">
        <v>217</v>
      </c>
      <c r="P50" s="46" t="s">
        <v>228</v>
      </c>
    </row>
    <row r="51" spans="1:17" ht="129.94999999999999" customHeight="1" x14ac:dyDescent="0.25">
      <c r="A51" s="25"/>
      <c r="B51" s="63"/>
      <c r="C51" s="28">
        <v>40</v>
      </c>
      <c r="D51" s="5">
        <v>145313</v>
      </c>
      <c r="E51" s="47" t="s">
        <v>12</v>
      </c>
      <c r="F51" s="47" t="s">
        <v>14</v>
      </c>
      <c r="G51" s="16" t="s">
        <v>50</v>
      </c>
      <c r="H51" s="47" t="s">
        <v>246</v>
      </c>
      <c r="I51" s="47" t="s">
        <v>51</v>
      </c>
      <c r="J51" s="47" t="s">
        <v>52</v>
      </c>
      <c r="K51" s="47">
        <v>1988</v>
      </c>
      <c r="L51" s="48">
        <v>1259324.7479999999</v>
      </c>
      <c r="M51" s="49">
        <v>45809</v>
      </c>
      <c r="N51" s="47" t="s">
        <v>238</v>
      </c>
      <c r="O51" s="47" t="s">
        <v>53</v>
      </c>
      <c r="P51" s="50" t="s">
        <v>228</v>
      </c>
      <c r="Q51" s="57"/>
    </row>
    <row r="52" spans="1:17" ht="129.94999999999999" customHeight="1" x14ac:dyDescent="0.25">
      <c r="A52" s="25"/>
      <c r="B52" s="63"/>
      <c r="C52" s="28">
        <v>41</v>
      </c>
      <c r="D52" s="2">
        <v>145304</v>
      </c>
      <c r="E52" s="3" t="s">
        <v>12</v>
      </c>
      <c r="F52" s="3" t="s">
        <v>13</v>
      </c>
      <c r="G52" s="15" t="s">
        <v>54</v>
      </c>
      <c r="H52" s="3" t="s">
        <v>55</v>
      </c>
      <c r="I52" s="3" t="s">
        <v>51</v>
      </c>
      <c r="J52" s="3" t="s">
        <v>52</v>
      </c>
      <c r="K52" s="3">
        <v>1988</v>
      </c>
      <c r="L52" s="36">
        <v>3614135.1</v>
      </c>
      <c r="M52" s="37">
        <v>45809</v>
      </c>
      <c r="N52" s="3" t="s">
        <v>238</v>
      </c>
      <c r="O52" s="3" t="s">
        <v>56</v>
      </c>
      <c r="P52" s="41" t="s">
        <v>228</v>
      </c>
      <c r="Q52" s="57"/>
    </row>
    <row r="53" spans="1:17" ht="139.69999999999999" customHeight="1" thickBot="1" x14ac:dyDescent="0.3">
      <c r="A53" s="25"/>
      <c r="B53" s="63"/>
      <c r="C53" s="28">
        <v>42</v>
      </c>
      <c r="D53" s="51">
        <v>145313</v>
      </c>
      <c r="E53" s="22" t="s">
        <v>12</v>
      </c>
      <c r="F53" s="22" t="s">
        <v>44</v>
      </c>
      <c r="G53" s="22" t="s">
        <v>206</v>
      </c>
      <c r="H53" s="58" t="s">
        <v>247</v>
      </c>
      <c r="I53" s="22" t="s">
        <v>51</v>
      </c>
      <c r="J53" s="22" t="s">
        <v>52</v>
      </c>
      <c r="K53" s="22">
        <v>1988</v>
      </c>
      <c r="L53" s="52">
        <f>L51+L52</f>
        <v>4873459.8480000002</v>
      </c>
      <c r="M53" s="53">
        <v>45810</v>
      </c>
      <c r="N53" s="22" t="s">
        <v>242</v>
      </c>
      <c r="O53" s="22" t="s">
        <v>56</v>
      </c>
      <c r="P53" s="54" t="s">
        <v>228</v>
      </c>
      <c r="Q53" s="57"/>
    </row>
    <row r="54" spans="1:17" ht="129.94999999999999" customHeight="1" x14ac:dyDescent="0.25">
      <c r="A54" s="25"/>
      <c r="B54" s="63"/>
      <c r="C54" s="28">
        <v>43</v>
      </c>
      <c r="D54" s="5">
        <v>145310</v>
      </c>
      <c r="E54" s="47" t="s">
        <v>12</v>
      </c>
      <c r="F54" s="47" t="s">
        <v>13</v>
      </c>
      <c r="G54" s="16" t="s">
        <v>96</v>
      </c>
      <c r="H54" s="47" t="s">
        <v>134</v>
      </c>
      <c r="I54" s="16" t="s">
        <v>90</v>
      </c>
      <c r="J54" s="47" t="s">
        <v>97</v>
      </c>
      <c r="K54" s="47">
        <v>1999</v>
      </c>
      <c r="L54" s="17">
        <v>242631.25920000003</v>
      </c>
      <c r="M54" s="49">
        <v>45809</v>
      </c>
      <c r="N54" s="47" t="s">
        <v>238</v>
      </c>
      <c r="O54" s="47" t="s">
        <v>65</v>
      </c>
      <c r="P54" s="50" t="s">
        <v>228</v>
      </c>
    </row>
    <row r="55" spans="1:17" ht="129.94999999999999" customHeight="1" x14ac:dyDescent="0.25">
      <c r="A55" s="25"/>
      <c r="B55" s="63"/>
      <c r="C55" s="28">
        <v>44</v>
      </c>
      <c r="D55" s="2">
        <v>117001</v>
      </c>
      <c r="E55" s="3" t="s">
        <v>12</v>
      </c>
      <c r="F55" s="3" t="s">
        <v>13</v>
      </c>
      <c r="G55" s="15" t="s">
        <v>92</v>
      </c>
      <c r="H55" s="3" t="s">
        <v>135</v>
      </c>
      <c r="I55" s="15" t="s">
        <v>91</v>
      </c>
      <c r="J55" s="3" t="s">
        <v>97</v>
      </c>
      <c r="K55" s="3">
        <v>1998</v>
      </c>
      <c r="L55" s="18">
        <v>396145.91018200002</v>
      </c>
      <c r="M55" s="37">
        <v>45809</v>
      </c>
      <c r="N55" s="3" t="s">
        <v>238</v>
      </c>
      <c r="O55" s="3" t="s">
        <v>98</v>
      </c>
      <c r="P55" s="41" t="s">
        <v>228</v>
      </c>
    </row>
    <row r="56" spans="1:17" ht="141.4" customHeight="1" thickBot="1" x14ac:dyDescent="0.3">
      <c r="A56" s="25"/>
      <c r="B56" s="63"/>
      <c r="C56" s="28">
        <v>45</v>
      </c>
      <c r="D56" s="51">
        <v>145310</v>
      </c>
      <c r="E56" s="22" t="s">
        <v>12</v>
      </c>
      <c r="F56" s="22" t="s">
        <v>13</v>
      </c>
      <c r="G56" s="22" t="s">
        <v>208</v>
      </c>
      <c r="H56" s="22" t="s">
        <v>209</v>
      </c>
      <c r="I56" s="23" t="s">
        <v>91</v>
      </c>
      <c r="J56" s="22" t="s">
        <v>97</v>
      </c>
      <c r="K56" s="22">
        <v>1998</v>
      </c>
      <c r="L56" s="55">
        <f>L54+L55</f>
        <v>638777.16938200011</v>
      </c>
      <c r="M56" s="53">
        <v>45809</v>
      </c>
      <c r="N56" s="22" t="s">
        <v>242</v>
      </c>
      <c r="O56" s="22" t="s">
        <v>207</v>
      </c>
      <c r="P56" s="54" t="s">
        <v>228</v>
      </c>
    </row>
    <row r="57" spans="1:17" ht="129.94999999999999" customHeight="1" x14ac:dyDescent="0.25">
      <c r="A57" s="25"/>
      <c r="B57" s="63"/>
      <c r="C57" s="28">
        <v>46</v>
      </c>
      <c r="D57" s="5">
        <v>145309</v>
      </c>
      <c r="E57" s="47" t="s">
        <v>12</v>
      </c>
      <c r="F57" s="47" t="s">
        <v>13</v>
      </c>
      <c r="G57" s="16" t="s">
        <v>107</v>
      </c>
      <c r="H57" s="47" t="s">
        <v>138</v>
      </c>
      <c r="I57" s="16" t="s">
        <v>104</v>
      </c>
      <c r="J57" s="47" t="s">
        <v>97</v>
      </c>
      <c r="K57" s="47">
        <v>1999</v>
      </c>
      <c r="L57" s="48">
        <v>162981.30222000001</v>
      </c>
      <c r="M57" s="49">
        <v>45809</v>
      </c>
      <c r="N57" s="47" t="s">
        <v>238</v>
      </c>
      <c r="O57" s="47" t="s">
        <v>65</v>
      </c>
      <c r="P57" s="50" t="s">
        <v>228</v>
      </c>
    </row>
    <row r="58" spans="1:17" ht="129.94999999999999" customHeight="1" x14ac:dyDescent="0.25">
      <c r="A58" s="25"/>
      <c r="B58" s="63"/>
      <c r="C58" s="28">
        <v>47</v>
      </c>
      <c r="D58" s="2">
        <v>116984</v>
      </c>
      <c r="E58" s="3" t="s">
        <v>12</v>
      </c>
      <c r="F58" s="3" t="s">
        <v>13</v>
      </c>
      <c r="G58" s="15" t="s">
        <v>106</v>
      </c>
      <c r="H58" s="3" t="s">
        <v>139</v>
      </c>
      <c r="I58" s="15" t="s">
        <v>105</v>
      </c>
      <c r="J58" s="3" t="s">
        <v>97</v>
      </c>
      <c r="K58" s="3">
        <v>1974</v>
      </c>
      <c r="L58" s="36">
        <v>516166.65</v>
      </c>
      <c r="M58" s="37">
        <v>45809</v>
      </c>
      <c r="N58" s="3" t="s">
        <v>238</v>
      </c>
      <c r="O58" s="3" t="s">
        <v>68</v>
      </c>
      <c r="P58" s="41" t="s">
        <v>228</v>
      </c>
    </row>
    <row r="59" spans="1:17" ht="140.65" customHeight="1" thickBot="1" x14ac:dyDescent="0.3">
      <c r="A59" s="25"/>
      <c r="B59" s="63"/>
      <c r="C59" s="28">
        <v>48</v>
      </c>
      <c r="D59" s="51">
        <v>145309</v>
      </c>
      <c r="E59" s="22" t="s">
        <v>12</v>
      </c>
      <c r="F59" s="22" t="s">
        <v>13</v>
      </c>
      <c r="G59" s="23" t="s">
        <v>106</v>
      </c>
      <c r="H59" s="22" t="s">
        <v>210</v>
      </c>
      <c r="I59" s="23" t="s">
        <v>105</v>
      </c>
      <c r="J59" s="22" t="s">
        <v>97</v>
      </c>
      <c r="K59" s="22">
        <v>1974</v>
      </c>
      <c r="L59" s="52">
        <f>L57+L58</f>
        <v>679147.95222000009</v>
      </c>
      <c r="M59" s="53">
        <v>45809</v>
      </c>
      <c r="N59" s="22" t="s">
        <v>238</v>
      </c>
      <c r="O59" s="22" t="s">
        <v>211</v>
      </c>
      <c r="P59" s="54" t="s">
        <v>228</v>
      </c>
    </row>
    <row r="60" spans="1:17" ht="129.94999999999999" customHeight="1" x14ac:dyDescent="0.25">
      <c r="A60" s="25"/>
      <c r="B60" s="63"/>
      <c r="C60" s="28">
        <v>49</v>
      </c>
      <c r="D60" s="5">
        <v>145312</v>
      </c>
      <c r="E60" s="47" t="s">
        <v>12</v>
      </c>
      <c r="F60" s="47" t="s">
        <v>13</v>
      </c>
      <c r="G60" s="16" t="s">
        <v>142</v>
      </c>
      <c r="H60" s="47" t="s">
        <v>146</v>
      </c>
      <c r="I60" s="16" t="s">
        <v>143</v>
      </c>
      <c r="J60" s="47" t="s">
        <v>97</v>
      </c>
      <c r="K60" s="47">
        <v>1999</v>
      </c>
      <c r="L60" s="48">
        <v>252429.22742399998</v>
      </c>
      <c r="M60" s="49">
        <v>45809</v>
      </c>
      <c r="N60" s="47" t="s">
        <v>238</v>
      </c>
      <c r="O60" s="47" t="s">
        <v>65</v>
      </c>
      <c r="P60" s="50" t="s">
        <v>228</v>
      </c>
    </row>
    <row r="61" spans="1:17" ht="129.94999999999999" customHeight="1" x14ac:dyDescent="0.25">
      <c r="A61" s="25"/>
      <c r="B61" s="63"/>
      <c r="C61" s="28">
        <v>50</v>
      </c>
      <c r="D61" s="2">
        <v>117084</v>
      </c>
      <c r="E61" s="3" t="s">
        <v>12</v>
      </c>
      <c r="F61" s="3" t="s">
        <v>14</v>
      </c>
      <c r="G61" s="15" t="s">
        <v>147</v>
      </c>
      <c r="H61" s="3" t="s">
        <v>148</v>
      </c>
      <c r="I61" s="15" t="s">
        <v>149</v>
      </c>
      <c r="J61" s="3" t="s">
        <v>97</v>
      </c>
      <c r="K61" s="3">
        <v>1973</v>
      </c>
      <c r="L61" s="36">
        <v>352778.62091200001</v>
      </c>
      <c r="M61" s="37">
        <v>45809</v>
      </c>
      <c r="N61" s="3" t="s">
        <v>238</v>
      </c>
      <c r="O61" s="3" t="s">
        <v>110</v>
      </c>
      <c r="P61" s="41" t="s">
        <v>228</v>
      </c>
    </row>
    <row r="62" spans="1:17" ht="129.94999999999999" customHeight="1" x14ac:dyDescent="0.25">
      <c r="A62" s="25"/>
      <c r="B62" s="63"/>
      <c r="C62" s="28">
        <v>51</v>
      </c>
      <c r="D62" s="2">
        <v>117082</v>
      </c>
      <c r="E62" s="3" t="s">
        <v>12</v>
      </c>
      <c r="F62" s="3" t="s">
        <v>13</v>
      </c>
      <c r="G62" s="15" t="s">
        <v>144</v>
      </c>
      <c r="H62" s="3" t="s">
        <v>145</v>
      </c>
      <c r="I62" s="15" t="s">
        <v>143</v>
      </c>
      <c r="J62" s="3" t="s">
        <v>97</v>
      </c>
      <c r="K62" s="3">
        <v>1976</v>
      </c>
      <c r="L62" s="36">
        <v>384141.00238399999</v>
      </c>
      <c r="M62" s="37">
        <v>45809</v>
      </c>
      <c r="N62" s="3" t="s">
        <v>238</v>
      </c>
      <c r="O62" s="3" t="s">
        <v>110</v>
      </c>
      <c r="P62" s="41" t="s">
        <v>228</v>
      </c>
    </row>
    <row r="63" spans="1:17" ht="139.69999999999999" customHeight="1" thickBot="1" x14ac:dyDescent="0.3">
      <c r="A63" s="25"/>
      <c r="B63" s="63"/>
      <c r="C63" s="28">
        <v>52</v>
      </c>
      <c r="D63" s="51">
        <v>117082</v>
      </c>
      <c r="E63" s="22" t="s">
        <v>12</v>
      </c>
      <c r="F63" s="22" t="s">
        <v>44</v>
      </c>
      <c r="G63" s="23" t="s">
        <v>144</v>
      </c>
      <c r="H63" s="22" t="s">
        <v>212</v>
      </c>
      <c r="I63" s="23" t="s">
        <v>143</v>
      </c>
      <c r="J63" s="22" t="s">
        <v>97</v>
      </c>
      <c r="K63" s="22">
        <v>1973</v>
      </c>
      <c r="L63" s="52">
        <f>L60+L61+L62</f>
        <v>989348.85071999999</v>
      </c>
      <c r="M63" s="53">
        <v>45809</v>
      </c>
      <c r="N63" s="22" t="s">
        <v>238</v>
      </c>
      <c r="O63" s="22" t="s">
        <v>110</v>
      </c>
      <c r="P63" s="54" t="s">
        <v>228</v>
      </c>
    </row>
    <row r="64" spans="1:17" ht="129.94999999999999" customHeight="1" x14ac:dyDescent="0.25">
      <c r="A64" s="25"/>
      <c r="B64" s="63"/>
      <c r="C64" s="28">
        <v>53</v>
      </c>
      <c r="D64" s="47">
        <v>145311</v>
      </c>
      <c r="E64" s="47" t="s">
        <v>12</v>
      </c>
      <c r="F64" s="47" t="s">
        <v>13</v>
      </c>
      <c r="G64" s="16" t="s">
        <v>181</v>
      </c>
      <c r="H64" s="47" t="s">
        <v>141</v>
      </c>
      <c r="I64" s="16" t="s">
        <v>182</v>
      </c>
      <c r="J64" s="47" t="s">
        <v>97</v>
      </c>
      <c r="K64" s="47">
        <v>1999</v>
      </c>
      <c r="L64" s="48">
        <v>215262.79</v>
      </c>
      <c r="M64" s="49">
        <v>45809</v>
      </c>
      <c r="N64" s="47" t="s">
        <v>238</v>
      </c>
      <c r="O64" s="47" t="s">
        <v>65</v>
      </c>
      <c r="P64" s="50" t="s">
        <v>228</v>
      </c>
    </row>
    <row r="65" spans="1:16" ht="129.94999999999999" customHeight="1" x14ac:dyDescent="0.25">
      <c r="A65" s="25"/>
      <c r="B65" s="63"/>
      <c r="C65" s="28">
        <v>54</v>
      </c>
      <c r="D65" s="3">
        <v>116918</v>
      </c>
      <c r="E65" s="3" t="s">
        <v>12</v>
      </c>
      <c r="F65" s="3" t="s">
        <v>13</v>
      </c>
      <c r="G65" s="15" t="s">
        <v>183</v>
      </c>
      <c r="H65" s="3" t="s">
        <v>185</v>
      </c>
      <c r="I65" s="15" t="s">
        <v>184</v>
      </c>
      <c r="J65" s="3" t="s">
        <v>97</v>
      </c>
      <c r="K65" s="3">
        <v>1980</v>
      </c>
      <c r="L65" s="36">
        <v>724674.04</v>
      </c>
      <c r="M65" s="37">
        <v>45809</v>
      </c>
      <c r="N65" s="3" t="s">
        <v>238</v>
      </c>
      <c r="O65" s="3" t="s">
        <v>120</v>
      </c>
      <c r="P65" s="41" t="s">
        <v>228</v>
      </c>
    </row>
    <row r="66" spans="1:16" ht="129.94999999999999" customHeight="1" thickBot="1" x14ac:dyDescent="0.3">
      <c r="A66" s="25"/>
      <c r="B66" s="63"/>
      <c r="C66" s="28">
        <v>55</v>
      </c>
      <c r="D66" s="22">
        <v>116918</v>
      </c>
      <c r="E66" s="22" t="s">
        <v>12</v>
      </c>
      <c r="F66" s="22" t="s">
        <v>13</v>
      </c>
      <c r="G66" s="23" t="s">
        <v>183</v>
      </c>
      <c r="H66" s="22" t="s">
        <v>185</v>
      </c>
      <c r="I66" s="23" t="s">
        <v>184</v>
      </c>
      <c r="J66" s="22" t="s">
        <v>97</v>
      </c>
      <c r="K66" s="22">
        <v>1980</v>
      </c>
      <c r="L66" s="52">
        <f>L64+L65</f>
        <v>939936.83000000007</v>
      </c>
      <c r="M66" s="53">
        <v>45809</v>
      </c>
      <c r="N66" s="22" t="s">
        <v>242</v>
      </c>
      <c r="O66" s="22" t="s">
        <v>213</v>
      </c>
      <c r="P66" s="54" t="s">
        <v>228</v>
      </c>
    </row>
    <row r="67" spans="1:16" ht="129.94999999999999" customHeight="1" x14ac:dyDescent="0.25">
      <c r="A67" s="25"/>
      <c r="B67" s="63"/>
      <c r="C67" s="28">
        <v>56</v>
      </c>
      <c r="D67" s="47">
        <v>145308</v>
      </c>
      <c r="E67" s="47" t="s">
        <v>12</v>
      </c>
      <c r="F67" s="47" t="s">
        <v>13</v>
      </c>
      <c r="G67" s="16" t="s">
        <v>189</v>
      </c>
      <c r="H67" s="47" t="s">
        <v>191</v>
      </c>
      <c r="I67" s="16" t="s">
        <v>190</v>
      </c>
      <c r="J67" s="47" t="s">
        <v>97</v>
      </c>
      <c r="K67" s="47">
        <v>1999</v>
      </c>
      <c r="L67" s="48">
        <v>426658.91</v>
      </c>
      <c r="M67" s="49">
        <v>45809</v>
      </c>
      <c r="N67" s="47" t="s">
        <v>242</v>
      </c>
      <c r="O67" s="47" t="s">
        <v>65</v>
      </c>
      <c r="P67" s="50" t="s">
        <v>228</v>
      </c>
    </row>
    <row r="68" spans="1:16" ht="129.94999999999999" customHeight="1" x14ac:dyDescent="0.25">
      <c r="A68" s="25"/>
      <c r="B68" s="63"/>
      <c r="C68" s="28">
        <v>57</v>
      </c>
      <c r="D68" s="3">
        <v>117032</v>
      </c>
      <c r="E68" s="3" t="s">
        <v>12</v>
      </c>
      <c r="F68" s="3" t="s">
        <v>13</v>
      </c>
      <c r="G68" s="15" t="s">
        <v>192</v>
      </c>
      <c r="H68" s="3" t="s">
        <v>193</v>
      </c>
      <c r="I68" s="15" t="s">
        <v>190</v>
      </c>
      <c r="J68" s="3" t="s">
        <v>97</v>
      </c>
      <c r="K68" s="3">
        <v>1982</v>
      </c>
      <c r="L68" s="36">
        <v>460419</v>
      </c>
      <c r="M68" s="37">
        <v>45809</v>
      </c>
      <c r="N68" s="3" t="s">
        <v>243</v>
      </c>
      <c r="O68" s="3" t="s">
        <v>122</v>
      </c>
      <c r="P68" s="3" t="s">
        <v>228</v>
      </c>
    </row>
    <row r="69" spans="1:16" ht="129.94999999999999" customHeight="1" x14ac:dyDescent="0.25">
      <c r="A69" s="25"/>
      <c r="B69" s="75"/>
      <c r="C69" s="28">
        <v>58</v>
      </c>
      <c r="D69" s="56">
        <v>117032</v>
      </c>
      <c r="E69" s="56" t="s">
        <v>12</v>
      </c>
      <c r="F69" s="56" t="s">
        <v>13</v>
      </c>
      <c r="G69" s="76" t="s">
        <v>192</v>
      </c>
      <c r="H69" s="56" t="s">
        <v>215</v>
      </c>
      <c r="I69" s="76" t="s">
        <v>190</v>
      </c>
      <c r="J69" s="56" t="s">
        <v>97</v>
      </c>
      <c r="K69" s="56">
        <v>1982</v>
      </c>
      <c r="L69" s="77">
        <f>L67+L68</f>
        <v>887077.90999999992</v>
      </c>
      <c r="M69" s="78">
        <v>45809</v>
      </c>
      <c r="N69" s="56" t="s">
        <v>239</v>
      </c>
      <c r="O69" s="56" t="s">
        <v>214</v>
      </c>
      <c r="P69" s="56" t="s">
        <v>228</v>
      </c>
    </row>
    <row r="70" spans="1:16" s="71" customFormat="1" ht="121.5" customHeight="1" x14ac:dyDescent="0.25">
      <c r="B70" s="73"/>
      <c r="C70" s="74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</row>
    <row r="71" spans="1:16" s="71" customFormat="1" x14ac:dyDescent="0.25"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</row>
    <row r="72" spans="1:16" s="71" customFormat="1" x14ac:dyDescent="0.25"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</row>
    <row r="73" spans="1:16" s="71" customFormat="1" x14ac:dyDescent="0.25"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</row>
    <row r="74" spans="1:16" s="71" customFormat="1" x14ac:dyDescent="0.25"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</row>
    <row r="75" spans="1:16" s="71" customFormat="1" x14ac:dyDescent="0.25"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</row>
    <row r="76" spans="1:16" s="71" customFormat="1" x14ac:dyDescent="0.25"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</row>
    <row r="77" spans="1:16" s="71" customFormat="1" x14ac:dyDescent="0.25"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</row>
    <row r="78" spans="1:16" s="71" customFormat="1" x14ac:dyDescent="0.25"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</row>
    <row r="79" spans="1:16" s="71" customFormat="1" x14ac:dyDescent="0.25"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</row>
    <row r="80" spans="1:16" s="71" customFormat="1" x14ac:dyDescent="0.25"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</row>
    <row r="81" spans="2:16" s="71" customFormat="1" x14ac:dyDescent="0.25"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</row>
    <row r="82" spans="2:16" s="71" customFormat="1" x14ac:dyDescent="0.25"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</row>
    <row r="83" spans="2:16" s="71" customFormat="1" x14ac:dyDescent="0.25"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</row>
    <row r="84" spans="2:16" s="71" customFormat="1" x14ac:dyDescent="0.25"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</row>
    <row r="85" spans="2:16" s="71" customFormat="1" x14ac:dyDescent="0.25"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</row>
    <row r="86" spans="2:16" s="71" customFormat="1" x14ac:dyDescent="0.25"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</row>
    <row r="87" spans="2:16" s="71" customFormat="1" x14ac:dyDescent="0.25"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</row>
    <row r="88" spans="2:16" s="71" customFormat="1" x14ac:dyDescent="0.25"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</row>
    <row r="89" spans="2:16" s="71" customFormat="1" x14ac:dyDescent="0.25"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</row>
    <row r="90" spans="2:16" s="71" customFormat="1" x14ac:dyDescent="0.25"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</row>
    <row r="91" spans="2:16" s="71" customFormat="1" x14ac:dyDescent="0.25"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</row>
    <row r="92" spans="2:16" s="71" customFormat="1" x14ac:dyDescent="0.25"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</row>
    <row r="93" spans="2:16" s="71" customFormat="1" x14ac:dyDescent="0.25"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</row>
    <row r="94" spans="2:16" s="71" customFormat="1" x14ac:dyDescent="0.25"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</row>
    <row r="95" spans="2:16" s="71" customFormat="1" x14ac:dyDescent="0.25"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</row>
    <row r="96" spans="2:16" s="71" customFormat="1" x14ac:dyDescent="0.25"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</row>
    <row r="97" spans="2:16" s="71" customFormat="1" x14ac:dyDescent="0.25"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</row>
    <row r="98" spans="2:16" s="71" customFormat="1" x14ac:dyDescent="0.25"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</row>
    <row r="99" spans="2:16" s="71" customFormat="1" x14ac:dyDescent="0.25"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</row>
    <row r="100" spans="2:16" s="71" customFormat="1" x14ac:dyDescent="0.25"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</row>
    <row r="101" spans="2:16" s="71" customFormat="1" x14ac:dyDescent="0.25"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</row>
    <row r="102" spans="2:16" s="71" customFormat="1" x14ac:dyDescent="0.25"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</row>
    <row r="103" spans="2:16" s="71" customFormat="1" x14ac:dyDescent="0.25"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</row>
    <row r="104" spans="2:16" s="71" customFormat="1" x14ac:dyDescent="0.25"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</row>
    <row r="105" spans="2:16" s="71" customFormat="1" x14ac:dyDescent="0.25"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</row>
    <row r="106" spans="2:16" s="71" customFormat="1" x14ac:dyDescent="0.25"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</row>
    <row r="107" spans="2:16" s="71" customFormat="1" x14ac:dyDescent="0.25"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</row>
    <row r="108" spans="2:16" s="71" customFormat="1" x14ac:dyDescent="0.25"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</row>
    <row r="109" spans="2:16" s="71" customFormat="1" x14ac:dyDescent="0.25"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</row>
    <row r="110" spans="2:16" s="71" customFormat="1" x14ac:dyDescent="0.25"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</row>
    <row r="111" spans="2:16" s="71" customFormat="1" x14ac:dyDescent="0.25"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</row>
    <row r="112" spans="2:16" s="71" customFormat="1" x14ac:dyDescent="0.25"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</row>
    <row r="113" spans="2:16" s="71" customFormat="1" x14ac:dyDescent="0.25"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</row>
    <row r="114" spans="2:16" s="71" customFormat="1" x14ac:dyDescent="0.25"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</row>
    <row r="115" spans="2:16" s="71" customFormat="1" x14ac:dyDescent="0.25"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</row>
    <row r="116" spans="2:16" s="71" customFormat="1" x14ac:dyDescent="0.25"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</row>
    <row r="117" spans="2:16" s="71" customFormat="1" x14ac:dyDescent="0.25"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</row>
    <row r="118" spans="2:16" s="71" customFormat="1" x14ac:dyDescent="0.25"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</row>
    <row r="119" spans="2:16" s="71" customFormat="1" x14ac:dyDescent="0.25"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</row>
    <row r="120" spans="2:16" s="71" customFormat="1" x14ac:dyDescent="0.25"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</row>
    <row r="121" spans="2:16" s="71" customFormat="1" x14ac:dyDescent="0.25"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</row>
    <row r="122" spans="2:16" s="71" customFormat="1" x14ac:dyDescent="0.25"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</row>
    <row r="123" spans="2:16" s="71" customFormat="1" x14ac:dyDescent="0.25"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</row>
    <row r="124" spans="2:16" s="71" customFormat="1" x14ac:dyDescent="0.25"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</row>
    <row r="125" spans="2:16" s="71" customFormat="1" x14ac:dyDescent="0.25"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</row>
    <row r="126" spans="2:16" s="71" customFormat="1" x14ac:dyDescent="0.25"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</row>
    <row r="127" spans="2:16" s="71" customFormat="1" x14ac:dyDescent="0.25"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</row>
    <row r="128" spans="2:16" s="71" customFormat="1" x14ac:dyDescent="0.25"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</row>
    <row r="129" spans="2:16" s="71" customFormat="1" x14ac:dyDescent="0.25"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</row>
    <row r="130" spans="2:16" s="71" customFormat="1" x14ac:dyDescent="0.25"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</row>
    <row r="131" spans="2:16" s="71" customFormat="1" x14ac:dyDescent="0.25"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</row>
    <row r="132" spans="2:16" s="71" customFormat="1" x14ac:dyDescent="0.25"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</row>
    <row r="133" spans="2:16" s="71" customFormat="1" x14ac:dyDescent="0.25"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</row>
    <row r="134" spans="2:16" s="71" customFormat="1" x14ac:dyDescent="0.25"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</row>
    <row r="135" spans="2:16" s="71" customFormat="1" x14ac:dyDescent="0.25"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</row>
    <row r="136" spans="2:16" s="71" customFormat="1" x14ac:dyDescent="0.25"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</row>
    <row r="137" spans="2:16" s="71" customFormat="1" x14ac:dyDescent="0.25"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</row>
    <row r="138" spans="2:16" s="71" customFormat="1" x14ac:dyDescent="0.25"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</row>
    <row r="139" spans="2:16" s="71" customFormat="1" x14ac:dyDescent="0.25"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</row>
    <row r="140" spans="2:16" s="71" customFormat="1" x14ac:dyDescent="0.25"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</row>
    <row r="141" spans="2:16" s="71" customFormat="1" x14ac:dyDescent="0.25"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</row>
    <row r="142" spans="2:16" s="71" customFormat="1" x14ac:dyDescent="0.25"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</row>
    <row r="143" spans="2:16" s="71" customFormat="1" x14ac:dyDescent="0.25"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</row>
    <row r="144" spans="2:16" s="71" customFormat="1" x14ac:dyDescent="0.25"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</row>
    <row r="145" spans="2:16" s="71" customFormat="1" x14ac:dyDescent="0.25"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</row>
    <row r="146" spans="2:16" s="71" customFormat="1" x14ac:dyDescent="0.25"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</row>
    <row r="147" spans="2:16" s="71" customFormat="1" x14ac:dyDescent="0.25"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</row>
    <row r="148" spans="2:16" s="71" customFormat="1" x14ac:dyDescent="0.25"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</row>
    <row r="149" spans="2:16" s="71" customFormat="1" x14ac:dyDescent="0.25"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</row>
    <row r="150" spans="2:16" s="71" customFormat="1" x14ac:dyDescent="0.25"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</row>
    <row r="151" spans="2:16" s="71" customFormat="1" x14ac:dyDescent="0.25"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</row>
    <row r="152" spans="2:16" s="71" customFormat="1" x14ac:dyDescent="0.25"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</row>
    <row r="153" spans="2:16" s="71" customFormat="1" x14ac:dyDescent="0.25"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</row>
    <row r="154" spans="2:16" s="71" customFormat="1" x14ac:dyDescent="0.25"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</row>
    <row r="155" spans="2:16" s="71" customFormat="1" x14ac:dyDescent="0.25"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</row>
    <row r="156" spans="2:16" s="71" customFormat="1" x14ac:dyDescent="0.25"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</row>
    <row r="157" spans="2:16" s="71" customFormat="1" x14ac:dyDescent="0.25"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</row>
    <row r="158" spans="2:16" s="71" customFormat="1" x14ac:dyDescent="0.25"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</row>
    <row r="159" spans="2:16" s="71" customFormat="1" x14ac:dyDescent="0.25"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</row>
    <row r="160" spans="2:16" s="71" customFormat="1" x14ac:dyDescent="0.25"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</row>
    <row r="161" spans="2:16" s="71" customFormat="1" x14ac:dyDescent="0.25"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</row>
    <row r="162" spans="2:16" s="71" customFormat="1" x14ac:dyDescent="0.25"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</row>
    <row r="163" spans="2:16" s="71" customFormat="1" x14ac:dyDescent="0.25"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</row>
    <row r="164" spans="2:16" s="71" customFormat="1" x14ac:dyDescent="0.25"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</row>
    <row r="165" spans="2:16" s="71" customFormat="1" x14ac:dyDescent="0.25"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</row>
    <row r="166" spans="2:16" s="71" customFormat="1" x14ac:dyDescent="0.25"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</row>
    <row r="167" spans="2:16" s="71" customFormat="1" x14ac:dyDescent="0.25"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</row>
    <row r="168" spans="2:16" s="71" customFormat="1" x14ac:dyDescent="0.25"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</row>
    <row r="169" spans="2:16" s="71" customFormat="1" x14ac:dyDescent="0.25"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</row>
    <row r="170" spans="2:16" s="71" customFormat="1" x14ac:dyDescent="0.25"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</row>
    <row r="171" spans="2:16" s="71" customFormat="1" x14ac:dyDescent="0.25"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</row>
    <row r="172" spans="2:16" s="71" customFormat="1" x14ac:dyDescent="0.25"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</row>
    <row r="173" spans="2:16" s="71" customFormat="1" x14ac:dyDescent="0.25"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</row>
    <row r="174" spans="2:16" s="71" customFormat="1" x14ac:dyDescent="0.25"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</row>
    <row r="175" spans="2:16" s="71" customFormat="1" x14ac:dyDescent="0.25"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</row>
    <row r="176" spans="2:16" s="71" customFormat="1" x14ac:dyDescent="0.25"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</row>
    <row r="177" spans="2:16" s="71" customFormat="1" x14ac:dyDescent="0.25"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</row>
    <row r="178" spans="2:16" s="71" customFormat="1" x14ac:dyDescent="0.25"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</row>
    <row r="179" spans="2:16" s="71" customFormat="1" x14ac:dyDescent="0.25"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</row>
    <row r="180" spans="2:16" s="71" customFormat="1" x14ac:dyDescent="0.25"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</row>
    <row r="181" spans="2:16" s="71" customFormat="1" x14ac:dyDescent="0.25"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</row>
    <row r="182" spans="2:16" s="71" customFormat="1" x14ac:dyDescent="0.25"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</row>
    <row r="183" spans="2:16" s="71" customFormat="1" x14ac:dyDescent="0.25"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</row>
    <row r="184" spans="2:16" s="71" customFormat="1" x14ac:dyDescent="0.25"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</row>
    <row r="185" spans="2:16" s="71" customFormat="1" x14ac:dyDescent="0.25"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</row>
    <row r="186" spans="2:16" s="71" customFormat="1" x14ac:dyDescent="0.25"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</row>
    <row r="187" spans="2:16" s="71" customFormat="1" x14ac:dyDescent="0.25"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</row>
    <row r="188" spans="2:16" s="71" customFormat="1" x14ac:dyDescent="0.25"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</row>
    <row r="189" spans="2:16" s="71" customFormat="1" x14ac:dyDescent="0.25"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</row>
    <row r="190" spans="2:16" s="71" customFormat="1" x14ac:dyDescent="0.25"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</row>
    <row r="191" spans="2:16" s="71" customFormat="1" x14ac:dyDescent="0.25"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</row>
    <row r="192" spans="2:16" s="71" customFormat="1" x14ac:dyDescent="0.25"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</row>
    <row r="193" spans="2:16" s="71" customFormat="1" x14ac:dyDescent="0.25"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</row>
    <row r="194" spans="2:16" s="71" customFormat="1" x14ac:dyDescent="0.25"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</row>
    <row r="195" spans="2:16" s="71" customFormat="1" x14ac:dyDescent="0.25"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</row>
    <row r="196" spans="2:16" s="71" customFormat="1" x14ac:dyDescent="0.25"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</row>
    <row r="197" spans="2:16" s="71" customFormat="1" x14ac:dyDescent="0.25"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</row>
    <row r="198" spans="2:16" s="71" customFormat="1" x14ac:dyDescent="0.25"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</row>
    <row r="199" spans="2:16" s="71" customFormat="1" x14ac:dyDescent="0.25"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</row>
    <row r="200" spans="2:16" s="71" customFormat="1" x14ac:dyDescent="0.25"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</row>
    <row r="201" spans="2:16" s="71" customFormat="1" x14ac:dyDescent="0.25"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</row>
    <row r="202" spans="2:16" s="71" customFormat="1" x14ac:dyDescent="0.25"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</row>
    <row r="203" spans="2:16" s="71" customFormat="1" x14ac:dyDescent="0.25"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</row>
    <row r="204" spans="2:16" s="71" customFormat="1" x14ac:dyDescent="0.25"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</row>
    <row r="205" spans="2:16" s="71" customFormat="1" x14ac:dyDescent="0.25"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</row>
    <row r="206" spans="2:16" s="71" customFormat="1" x14ac:dyDescent="0.25"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</row>
    <row r="207" spans="2:16" s="71" customFormat="1" x14ac:dyDescent="0.25"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</row>
    <row r="208" spans="2:16" s="71" customFormat="1" x14ac:dyDescent="0.25"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</row>
    <row r="209" spans="2:16" s="71" customFormat="1" x14ac:dyDescent="0.25"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</row>
    <row r="210" spans="2:16" s="71" customFormat="1" x14ac:dyDescent="0.25"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</row>
    <row r="211" spans="2:16" s="71" customFormat="1" x14ac:dyDescent="0.25"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</row>
    <row r="212" spans="2:16" s="71" customFormat="1" x14ac:dyDescent="0.25"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</row>
    <row r="213" spans="2:16" s="71" customFormat="1" x14ac:dyDescent="0.25"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</row>
    <row r="214" spans="2:16" s="71" customFormat="1" x14ac:dyDescent="0.25"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</row>
    <row r="215" spans="2:16" s="71" customFormat="1" x14ac:dyDescent="0.25"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</row>
    <row r="216" spans="2:16" s="71" customFormat="1" x14ac:dyDescent="0.25"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</row>
    <row r="217" spans="2:16" s="71" customFormat="1" x14ac:dyDescent="0.25"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</row>
    <row r="218" spans="2:16" s="71" customFormat="1" x14ac:dyDescent="0.25"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</row>
    <row r="219" spans="2:16" s="71" customFormat="1" x14ac:dyDescent="0.25"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</row>
    <row r="220" spans="2:16" s="71" customFormat="1" x14ac:dyDescent="0.25"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</row>
    <row r="221" spans="2:16" s="71" customFormat="1" x14ac:dyDescent="0.25"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</row>
    <row r="222" spans="2:16" s="71" customFormat="1" x14ac:dyDescent="0.25"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</row>
    <row r="223" spans="2:16" s="71" customFormat="1" x14ac:dyDescent="0.25"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</row>
    <row r="224" spans="2:16" s="71" customFormat="1" x14ac:dyDescent="0.25"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</row>
    <row r="225" spans="2:16" s="71" customFormat="1" x14ac:dyDescent="0.25"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</row>
    <row r="226" spans="2:16" s="71" customFormat="1" x14ac:dyDescent="0.25"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</row>
    <row r="227" spans="2:16" s="71" customFormat="1" x14ac:dyDescent="0.25"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</row>
    <row r="228" spans="2:16" s="71" customFormat="1" x14ac:dyDescent="0.25"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</row>
    <row r="229" spans="2:16" s="71" customFormat="1" x14ac:dyDescent="0.25"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</row>
    <row r="230" spans="2:16" s="71" customFormat="1" x14ac:dyDescent="0.25"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</row>
    <row r="231" spans="2:16" s="71" customFormat="1" x14ac:dyDescent="0.25"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</row>
    <row r="232" spans="2:16" s="71" customFormat="1" x14ac:dyDescent="0.25"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</row>
    <row r="233" spans="2:16" s="71" customFormat="1" x14ac:dyDescent="0.25"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</row>
    <row r="234" spans="2:16" s="71" customFormat="1" x14ac:dyDescent="0.25"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</row>
    <row r="235" spans="2:16" s="71" customFormat="1" x14ac:dyDescent="0.25"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</row>
    <row r="236" spans="2:16" s="71" customFormat="1" x14ac:dyDescent="0.25"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</row>
    <row r="237" spans="2:16" s="71" customFormat="1" x14ac:dyDescent="0.25"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</row>
    <row r="238" spans="2:16" s="71" customFormat="1" x14ac:dyDescent="0.25"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</row>
    <row r="239" spans="2:16" s="71" customFormat="1" x14ac:dyDescent="0.25"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</row>
    <row r="240" spans="2:16" s="71" customFormat="1" x14ac:dyDescent="0.25"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</row>
    <row r="241" spans="2:16" s="71" customFormat="1" x14ac:dyDescent="0.25"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</row>
    <row r="242" spans="2:16" s="71" customFormat="1" x14ac:dyDescent="0.25"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</row>
    <row r="243" spans="2:16" s="71" customFormat="1" x14ac:dyDescent="0.25"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</row>
    <row r="244" spans="2:16" s="71" customFormat="1" x14ac:dyDescent="0.25"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</row>
    <row r="245" spans="2:16" s="71" customFormat="1" x14ac:dyDescent="0.25"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</row>
    <row r="246" spans="2:16" s="71" customFormat="1" x14ac:dyDescent="0.25"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</row>
    <row r="247" spans="2:16" s="71" customFormat="1" x14ac:dyDescent="0.25"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</row>
    <row r="248" spans="2:16" s="71" customFormat="1" x14ac:dyDescent="0.25"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</row>
    <row r="249" spans="2:16" s="71" customFormat="1" x14ac:dyDescent="0.25"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</row>
    <row r="250" spans="2:16" s="71" customFormat="1" x14ac:dyDescent="0.25"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</row>
    <row r="251" spans="2:16" s="71" customFormat="1" x14ac:dyDescent="0.25"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</row>
    <row r="252" spans="2:16" s="71" customFormat="1" x14ac:dyDescent="0.25"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</row>
    <row r="253" spans="2:16" s="71" customFormat="1" x14ac:dyDescent="0.25"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</row>
    <row r="254" spans="2:16" s="71" customFormat="1" x14ac:dyDescent="0.25"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</row>
    <row r="255" spans="2:16" s="71" customFormat="1" x14ac:dyDescent="0.25"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</row>
    <row r="256" spans="2:16" s="71" customFormat="1" x14ac:dyDescent="0.25"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</row>
    <row r="257" spans="2:16" s="71" customFormat="1" x14ac:dyDescent="0.25"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</row>
    <row r="258" spans="2:16" s="71" customFormat="1" x14ac:dyDescent="0.25"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</row>
    <row r="259" spans="2:16" s="71" customFormat="1" x14ac:dyDescent="0.25"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</row>
    <row r="260" spans="2:16" s="71" customFormat="1" x14ac:dyDescent="0.25"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</row>
    <row r="261" spans="2:16" s="71" customFormat="1" x14ac:dyDescent="0.25"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</row>
    <row r="262" spans="2:16" s="71" customFormat="1" x14ac:dyDescent="0.25"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</row>
    <row r="263" spans="2:16" s="71" customFormat="1" x14ac:dyDescent="0.25"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</row>
    <row r="264" spans="2:16" s="71" customFormat="1" x14ac:dyDescent="0.25"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</row>
    <row r="265" spans="2:16" s="71" customFormat="1" x14ac:dyDescent="0.25"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</row>
    <row r="266" spans="2:16" s="71" customFormat="1" x14ac:dyDescent="0.25"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</row>
    <row r="267" spans="2:16" s="71" customFormat="1" x14ac:dyDescent="0.25"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</row>
    <row r="268" spans="2:16" s="71" customFormat="1" x14ac:dyDescent="0.25"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</row>
    <row r="269" spans="2:16" s="71" customFormat="1" x14ac:dyDescent="0.25"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</row>
    <row r="270" spans="2:16" s="71" customFormat="1" x14ac:dyDescent="0.25"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</row>
    <row r="271" spans="2:16" s="71" customFormat="1" x14ac:dyDescent="0.25"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</row>
    <row r="272" spans="2:16" s="71" customFormat="1" x14ac:dyDescent="0.25"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</row>
    <row r="273" spans="2:16" s="71" customFormat="1" x14ac:dyDescent="0.25"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</row>
    <row r="274" spans="2:16" s="71" customFormat="1" x14ac:dyDescent="0.25"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</row>
    <row r="275" spans="2:16" s="71" customFormat="1" x14ac:dyDescent="0.25"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</row>
    <row r="276" spans="2:16" s="71" customFormat="1" x14ac:dyDescent="0.25"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</row>
    <row r="277" spans="2:16" s="71" customFormat="1" x14ac:dyDescent="0.25"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</row>
    <row r="278" spans="2:16" s="71" customFormat="1" x14ac:dyDescent="0.25"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</row>
    <row r="279" spans="2:16" s="71" customFormat="1" x14ac:dyDescent="0.25"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</row>
    <row r="280" spans="2:16" s="71" customFormat="1" x14ac:dyDescent="0.25"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</row>
    <row r="281" spans="2:16" s="71" customFormat="1" x14ac:dyDescent="0.25"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</row>
    <row r="282" spans="2:16" s="71" customFormat="1" x14ac:dyDescent="0.25"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</row>
    <row r="283" spans="2:16" s="71" customFormat="1" x14ac:dyDescent="0.25"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</row>
    <row r="284" spans="2:16" s="71" customFormat="1" x14ac:dyDescent="0.25"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</row>
    <row r="285" spans="2:16" s="71" customFormat="1" x14ac:dyDescent="0.25"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</row>
    <row r="286" spans="2:16" s="71" customFormat="1" x14ac:dyDescent="0.25"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</row>
    <row r="287" spans="2:16" s="71" customFormat="1" x14ac:dyDescent="0.25"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</row>
    <row r="288" spans="2:16" s="71" customFormat="1" x14ac:dyDescent="0.25"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</row>
    <row r="289" spans="2:16" s="71" customFormat="1" x14ac:dyDescent="0.25"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</row>
    <row r="290" spans="2:16" s="71" customFormat="1" x14ac:dyDescent="0.25"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</row>
    <row r="291" spans="2:16" s="71" customFormat="1" x14ac:dyDescent="0.25"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</row>
    <row r="292" spans="2:16" s="71" customFormat="1" x14ac:dyDescent="0.25"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</row>
    <row r="293" spans="2:16" s="71" customFormat="1" x14ac:dyDescent="0.25"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</row>
    <row r="294" spans="2:16" s="71" customFormat="1" x14ac:dyDescent="0.25"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</row>
    <row r="295" spans="2:16" s="71" customFormat="1" x14ac:dyDescent="0.25"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</row>
    <row r="296" spans="2:16" s="71" customFormat="1" x14ac:dyDescent="0.25"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</row>
    <row r="297" spans="2:16" s="71" customFormat="1" x14ac:dyDescent="0.25"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</row>
    <row r="298" spans="2:16" s="71" customFormat="1" x14ac:dyDescent="0.25"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</row>
    <row r="299" spans="2:16" s="71" customFormat="1" x14ac:dyDescent="0.25"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</row>
    <row r="300" spans="2:16" s="71" customFormat="1" x14ac:dyDescent="0.25"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</row>
    <row r="301" spans="2:16" s="71" customFormat="1" x14ac:dyDescent="0.25"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</row>
    <row r="302" spans="2:16" s="71" customFormat="1" x14ac:dyDescent="0.25"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</row>
    <row r="303" spans="2:16" s="71" customFormat="1" x14ac:dyDescent="0.25"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</row>
    <row r="304" spans="2:16" s="71" customFormat="1" x14ac:dyDescent="0.25"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</row>
    <row r="305" spans="2:16" s="71" customFormat="1" x14ac:dyDescent="0.25"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</row>
    <row r="306" spans="2:16" s="71" customFormat="1" x14ac:dyDescent="0.25"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</row>
    <row r="307" spans="2:16" s="71" customFormat="1" x14ac:dyDescent="0.25"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</row>
    <row r="308" spans="2:16" s="71" customFormat="1" x14ac:dyDescent="0.25"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</row>
    <row r="309" spans="2:16" s="71" customFormat="1" x14ac:dyDescent="0.25"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</row>
    <row r="310" spans="2:16" s="71" customFormat="1" x14ac:dyDescent="0.25"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</row>
    <row r="311" spans="2:16" s="71" customFormat="1" x14ac:dyDescent="0.25"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</row>
    <row r="312" spans="2:16" s="71" customFormat="1" x14ac:dyDescent="0.25"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</row>
    <row r="313" spans="2:16" s="71" customFormat="1" x14ac:dyDescent="0.25"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</row>
    <row r="314" spans="2:16" s="71" customFormat="1" x14ac:dyDescent="0.25"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</row>
    <row r="315" spans="2:16" s="71" customFormat="1" x14ac:dyDescent="0.25"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</row>
    <row r="316" spans="2:16" s="71" customFormat="1" x14ac:dyDescent="0.25"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</row>
    <row r="317" spans="2:16" s="71" customFormat="1" x14ac:dyDescent="0.25"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</row>
    <row r="318" spans="2:16" s="71" customFormat="1" x14ac:dyDescent="0.25"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</row>
    <row r="319" spans="2:16" s="71" customFormat="1" x14ac:dyDescent="0.25"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</row>
    <row r="320" spans="2:16" s="71" customFormat="1" x14ac:dyDescent="0.25"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</row>
    <row r="321" spans="2:16" s="71" customFormat="1" x14ac:dyDescent="0.25"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</row>
    <row r="322" spans="2:16" s="71" customFormat="1" x14ac:dyDescent="0.25"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</row>
    <row r="323" spans="2:16" s="71" customFormat="1" x14ac:dyDescent="0.25"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</row>
    <row r="324" spans="2:16" s="71" customFormat="1" x14ac:dyDescent="0.25"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</row>
    <row r="325" spans="2:16" s="71" customFormat="1" x14ac:dyDescent="0.25"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</row>
    <row r="326" spans="2:16" s="71" customFormat="1" x14ac:dyDescent="0.25"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</row>
    <row r="327" spans="2:16" s="71" customFormat="1" x14ac:dyDescent="0.25"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</row>
    <row r="328" spans="2:16" s="71" customFormat="1" x14ac:dyDescent="0.25"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</row>
    <row r="329" spans="2:16" s="71" customFormat="1" x14ac:dyDescent="0.25"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</row>
    <row r="330" spans="2:16" s="71" customFormat="1" x14ac:dyDescent="0.25"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</row>
    <row r="331" spans="2:16" s="71" customFormat="1" x14ac:dyDescent="0.25"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</row>
    <row r="332" spans="2:16" s="71" customFormat="1" x14ac:dyDescent="0.25"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</row>
    <row r="333" spans="2:16" s="71" customFormat="1" x14ac:dyDescent="0.25"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</row>
    <row r="334" spans="2:16" s="71" customFormat="1" x14ac:dyDescent="0.25"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</row>
    <row r="335" spans="2:16" s="71" customFormat="1" x14ac:dyDescent="0.25"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</row>
    <row r="336" spans="2:16" s="71" customFormat="1" x14ac:dyDescent="0.25"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</row>
    <row r="337" spans="2:16" s="71" customFormat="1" x14ac:dyDescent="0.25"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</row>
    <row r="338" spans="2:16" s="71" customFormat="1" x14ac:dyDescent="0.25"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</row>
    <row r="339" spans="2:16" s="71" customFormat="1" x14ac:dyDescent="0.25"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</row>
    <row r="340" spans="2:16" s="71" customFormat="1" x14ac:dyDescent="0.25"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</row>
    <row r="341" spans="2:16" s="71" customFormat="1" x14ac:dyDescent="0.25">
      <c r="B341" s="72"/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</row>
    <row r="342" spans="2:16" s="71" customFormat="1" x14ac:dyDescent="0.25"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</row>
    <row r="343" spans="2:16" s="71" customFormat="1" x14ac:dyDescent="0.25">
      <c r="B343" s="72"/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</row>
    <row r="344" spans="2:16" s="71" customFormat="1" x14ac:dyDescent="0.25"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</row>
    <row r="345" spans="2:16" s="71" customFormat="1" x14ac:dyDescent="0.25">
      <c r="B345" s="72"/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</row>
    <row r="346" spans="2:16" s="71" customFormat="1" x14ac:dyDescent="0.25"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</row>
    <row r="347" spans="2:16" s="71" customFormat="1" x14ac:dyDescent="0.25"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</row>
    <row r="348" spans="2:16" s="71" customFormat="1" x14ac:dyDescent="0.25"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</row>
    <row r="349" spans="2:16" s="71" customFormat="1" x14ac:dyDescent="0.25">
      <c r="B349" s="72"/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</row>
    <row r="350" spans="2:16" s="71" customFormat="1" x14ac:dyDescent="0.25">
      <c r="B350" s="72"/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</row>
    <row r="351" spans="2:16" s="71" customFormat="1" x14ac:dyDescent="0.25"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</row>
    <row r="352" spans="2:16" s="71" customFormat="1" x14ac:dyDescent="0.25"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</row>
    <row r="353" spans="2:16" s="71" customFormat="1" x14ac:dyDescent="0.25"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</row>
    <row r="354" spans="2:16" s="71" customFormat="1" x14ac:dyDescent="0.25"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</row>
    <row r="355" spans="2:16" s="71" customFormat="1" x14ac:dyDescent="0.25"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</row>
    <row r="356" spans="2:16" s="71" customFormat="1" x14ac:dyDescent="0.25"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</row>
    <row r="357" spans="2:16" s="71" customFormat="1" x14ac:dyDescent="0.25"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</row>
    <row r="358" spans="2:16" s="71" customFormat="1" x14ac:dyDescent="0.25">
      <c r="B358" s="72"/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</row>
    <row r="359" spans="2:16" s="71" customFormat="1" x14ac:dyDescent="0.25"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</row>
    <row r="360" spans="2:16" s="71" customFormat="1" x14ac:dyDescent="0.25"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</row>
    <row r="361" spans="2:16" s="71" customFormat="1" x14ac:dyDescent="0.25"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</row>
    <row r="362" spans="2:16" s="71" customFormat="1" x14ac:dyDescent="0.25"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</row>
    <row r="363" spans="2:16" s="71" customFormat="1" x14ac:dyDescent="0.25">
      <c r="B363" s="72"/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</row>
    <row r="364" spans="2:16" s="71" customFormat="1" x14ac:dyDescent="0.25">
      <c r="B364" s="72"/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</row>
    <row r="365" spans="2:16" s="71" customFormat="1" x14ac:dyDescent="0.25">
      <c r="B365" s="72"/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</row>
    <row r="366" spans="2:16" s="71" customFormat="1" x14ac:dyDescent="0.25">
      <c r="B366" s="72"/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</row>
    <row r="367" spans="2:16" s="71" customFormat="1" x14ac:dyDescent="0.25"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</row>
    <row r="368" spans="2:16" s="71" customFormat="1" x14ac:dyDescent="0.25">
      <c r="B368" s="72"/>
      <c r="C368" s="72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</row>
    <row r="369" spans="2:16" s="71" customFormat="1" x14ac:dyDescent="0.25">
      <c r="B369" s="72"/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</row>
    <row r="370" spans="2:16" s="71" customFormat="1" x14ac:dyDescent="0.25">
      <c r="B370" s="72"/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</row>
    <row r="371" spans="2:16" s="71" customFormat="1" x14ac:dyDescent="0.25">
      <c r="B371" s="72"/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</row>
    <row r="372" spans="2:16" s="71" customFormat="1" x14ac:dyDescent="0.25">
      <c r="B372" s="72"/>
      <c r="C372" s="72"/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</row>
    <row r="373" spans="2:16" s="71" customFormat="1" x14ac:dyDescent="0.25">
      <c r="B373" s="72"/>
      <c r="C373" s="72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</row>
    <row r="374" spans="2:16" s="71" customFormat="1" x14ac:dyDescent="0.25">
      <c r="B374" s="72"/>
      <c r="C374" s="72"/>
      <c r="D374" s="72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</row>
    <row r="375" spans="2:16" s="71" customFormat="1" x14ac:dyDescent="0.25">
      <c r="B375" s="72"/>
      <c r="C375" s="72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</row>
    <row r="376" spans="2:16" s="71" customFormat="1" x14ac:dyDescent="0.25">
      <c r="B376" s="72"/>
      <c r="C376" s="72"/>
      <c r="D376" s="72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</row>
    <row r="377" spans="2:16" s="71" customFormat="1" x14ac:dyDescent="0.25">
      <c r="B377" s="72"/>
      <c r="C377" s="72"/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</row>
    <row r="378" spans="2:16" s="71" customFormat="1" x14ac:dyDescent="0.25">
      <c r="B378" s="72"/>
      <c r="C378" s="72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</row>
    <row r="379" spans="2:16" s="71" customFormat="1" x14ac:dyDescent="0.25">
      <c r="B379" s="72"/>
      <c r="C379" s="72"/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</row>
    <row r="380" spans="2:16" s="71" customFormat="1" x14ac:dyDescent="0.25">
      <c r="B380" s="72"/>
      <c r="C380" s="72"/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</row>
    <row r="381" spans="2:16" s="71" customFormat="1" x14ac:dyDescent="0.25">
      <c r="B381" s="72"/>
      <c r="C381" s="72"/>
      <c r="D381" s="72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</row>
    <row r="382" spans="2:16" s="71" customFormat="1" x14ac:dyDescent="0.25">
      <c r="B382" s="72"/>
      <c r="C382" s="72"/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</row>
    <row r="383" spans="2:16" s="71" customFormat="1" x14ac:dyDescent="0.25">
      <c r="B383" s="72"/>
      <c r="C383" s="72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</row>
    <row r="384" spans="2:16" s="71" customFormat="1" x14ac:dyDescent="0.25">
      <c r="B384" s="72"/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</row>
    <row r="385" spans="2:16" s="71" customFormat="1" x14ac:dyDescent="0.25">
      <c r="B385" s="72"/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</row>
    <row r="386" spans="2:16" s="71" customFormat="1" x14ac:dyDescent="0.25">
      <c r="B386" s="72"/>
      <c r="C386" s="72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</row>
    <row r="387" spans="2:16" s="71" customFormat="1" x14ac:dyDescent="0.25">
      <c r="B387" s="72"/>
      <c r="C387" s="72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</row>
    <row r="388" spans="2:16" s="71" customFormat="1" x14ac:dyDescent="0.25">
      <c r="B388" s="72"/>
      <c r="C388" s="72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</row>
    <row r="389" spans="2:16" s="71" customFormat="1" x14ac:dyDescent="0.25">
      <c r="B389" s="72"/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</row>
    <row r="390" spans="2:16" s="71" customFormat="1" x14ac:dyDescent="0.25">
      <c r="B390" s="72"/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</row>
    <row r="391" spans="2:16" s="71" customFormat="1" x14ac:dyDescent="0.25">
      <c r="B391" s="72"/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</row>
    <row r="392" spans="2:16" s="71" customFormat="1" x14ac:dyDescent="0.25">
      <c r="B392" s="72"/>
      <c r="C392" s="72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</row>
    <row r="393" spans="2:16" s="71" customFormat="1" x14ac:dyDescent="0.25">
      <c r="B393" s="72"/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</row>
    <row r="394" spans="2:16" s="71" customFormat="1" x14ac:dyDescent="0.25">
      <c r="B394" s="72"/>
      <c r="C394" s="72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</row>
    <row r="395" spans="2:16" s="71" customFormat="1" x14ac:dyDescent="0.25">
      <c r="B395" s="72"/>
      <c r="C395" s="72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</row>
    <row r="396" spans="2:16" s="71" customFormat="1" x14ac:dyDescent="0.25">
      <c r="B396" s="72"/>
      <c r="C396" s="72"/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</row>
    <row r="397" spans="2:16" s="71" customFormat="1" x14ac:dyDescent="0.25">
      <c r="B397" s="72"/>
      <c r="C397" s="72"/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</row>
    <row r="398" spans="2:16" s="71" customFormat="1" x14ac:dyDescent="0.25">
      <c r="B398" s="72"/>
      <c r="C398" s="72"/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</row>
    <row r="399" spans="2:16" s="71" customFormat="1" x14ac:dyDescent="0.25">
      <c r="B399" s="72"/>
      <c r="C399" s="72"/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</row>
    <row r="400" spans="2:16" s="71" customFormat="1" x14ac:dyDescent="0.25">
      <c r="B400" s="72"/>
      <c r="C400" s="72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</row>
    <row r="401" spans="2:16" s="71" customFormat="1" x14ac:dyDescent="0.25">
      <c r="B401" s="72"/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</row>
    <row r="402" spans="2:16" s="71" customFormat="1" x14ac:dyDescent="0.25">
      <c r="B402" s="72"/>
      <c r="C402" s="72"/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</row>
    <row r="403" spans="2:16" s="71" customFormat="1" x14ac:dyDescent="0.25">
      <c r="B403" s="72"/>
      <c r="C403" s="72"/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</row>
    <row r="404" spans="2:16" s="71" customFormat="1" x14ac:dyDescent="0.25">
      <c r="B404" s="72"/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</row>
    <row r="405" spans="2:16" s="71" customFormat="1" x14ac:dyDescent="0.25">
      <c r="B405" s="72"/>
      <c r="C405" s="72"/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</row>
    <row r="406" spans="2:16" s="71" customFormat="1" x14ac:dyDescent="0.25">
      <c r="B406" s="72"/>
      <c r="C406" s="72"/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</row>
    <row r="407" spans="2:16" s="71" customFormat="1" x14ac:dyDescent="0.25">
      <c r="B407" s="72"/>
      <c r="C407" s="72"/>
      <c r="D407" s="72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</row>
    <row r="408" spans="2:16" s="71" customFormat="1" x14ac:dyDescent="0.25">
      <c r="B408" s="72"/>
      <c r="C408" s="72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</row>
    <row r="409" spans="2:16" s="71" customFormat="1" x14ac:dyDescent="0.25">
      <c r="B409" s="72"/>
      <c r="C409" s="72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</row>
    <row r="410" spans="2:16" s="71" customFormat="1" x14ac:dyDescent="0.25">
      <c r="B410" s="72"/>
      <c r="C410" s="72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</row>
    <row r="411" spans="2:16" s="71" customFormat="1" x14ac:dyDescent="0.25">
      <c r="B411" s="72"/>
      <c r="C411" s="72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</row>
    <row r="412" spans="2:16" s="71" customFormat="1" x14ac:dyDescent="0.25">
      <c r="B412" s="72"/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</row>
    <row r="413" spans="2:16" s="71" customFormat="1" x14ac:dyDescent="0.25">
      <c r="B413" s="72"/>
      <c r="C413" s="72"/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</row>
    <row r="414" spans="2:16" s="71" customFormat="1" x14ac:dyDescent="0.25">
      <c r="B414" s="72"/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</row>
    <row r="415" spans="2:16" s="71" customFormat="1" x14ac:dyDescent="0.25">
      <c r="B415" s="72"/>
      <c r="C415" s="72"/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</row>
    <row r="416" spans="2:16" s="71" customFormat="1" x14ac:dyDescent="0.25">
      <c r="B416" s="72"/>
      <c r="C416" s="72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</row>
    <row r="417" spans="2:16" s="71" customFormat="1" x14ac:dyDescent="0.25">
      <c r="B417" s="72"/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</row>
    <row r="418" spans="2:16" s="71" customFormat="1" x14ac:dyDescent="0.25">
      <c r="B418" s="72"/>
      <c r="C418" s="72"/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</row>
    <row r="419" spans="2:16" s="71" customFormat="1" x14ac:dyDescent="0.25">
      <c r="B419" s="72"/>
      <c r="C419" s="72"/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</row>
    <row r="420" spans="2:16" s="71" customFormat="1" x14ac:dyDescent="0.25">
      <c r="B420" s="72"/>
      <c r="C420" s="72"/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</row>
    <row r="421" spans="2:16" s="71" customFormat="1" x14ac:dyDescent="0.25">
      <c r="B421" s="72"/>
      <c r="C421" s="72"/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</row>
    <row r="422" spans="2:16" s="71" customFormat="1" x14ac:dyDescent="0.25">
      <c r="B422" s="72"/>
      <c r="C422" s="72"/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</row>
    <row r="423" spans="2:16" s="71" customFormat="1" x14ac:dyDescent="0.25">
      <c r="B423" s="72"/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</row>
    <row r="424" spans="2:16" s="71" customFormat="1" x14ac:dyDescent="0.25">
      <c r="B424" s="72"/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</row>
    <row r="425" spans="2:16" s="71" customFormat="1" x14ac:dyDescent="0.25">
      <c r="B425" s="72"/>
      <c r="C425" s="72"/>
      <c r="D425" s="72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</row>
    <row r="426" spans="2:16" s="71" customFormat="1" x14ac:dyDescent="0.25">
      <c r="B426" s="72"/>
      <c r="C426" s="72"/>
      <c r="D426" s="72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</row>
    <row r="427" spans="2:16" s="71" customFormat="1" x14ac:dyDescent="0.25">
      <c r="B427" s="72"/>
      <c r="C427" s="72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</row>
    <row r="428" spans="2:16" s="71" customFormat="1" x14ac:dyDescent="0.25">
      <c r="B428" s="72"/>
      <c r="C428" s="72"/>
      <c r="D428" s="72"/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</row>
    <row r="429" spans="2:16" s="71" customFormat="1" x14ac:dyDescent="0.25">
      <c r="B429" s="72"/>
      <c r="C429" s="72"/>
      <c r="D429" s="72"/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</row>
    <row r="430" spans="2:16" s="71" customFormat="1" x14ac:dyDescent="0.25">
      <c r="B430" s="72"/>
      <c r="C430" s="72"/>
      <c r="D430" s="72"/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</row>
    <row r="431" spans="2:16" s="71" customFormat="1" x14ac:dyDescent="0.25">
      <c r="B431" s="72"/>
      <c r="C431" s="72"/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</row>
    <row r="432" spans="2:16" s="71" customFormat="1" x14ac:dyDescent="0.25">
      <c r="B432" s="72"/>
      <c r="C432" s="72"/>
      <c r="D432" s="72"/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</row>
    <row r="433" spans="2:16" s="71" customFormat="1" x14ac:dyDescent="0.25">
      <c r="B433" s="72"/>
      <c r="C433" s="72"/>
      <c r="D433" s="72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</row>
    <row r="434" spans="2:16" s="71" customFormat="1" x14ac:dyDescent="0.25">
      <c r="B434" s="72"/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</row>
    <row r="435" spans="2:16" s="71" customFormat="1" x14ac:dyDescent="0.25">
      <c r="B435" s="72"/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</row>
    <row r="436" spans="2:16" s="71" customFormat="1" x14ac:dyDescent="0.25">
      <c r="B436" s="72"/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</row>
    <row r="437" spans="2:16" s="71" customFormat="1" x14ac:dyDescent="0.25">
      <c r="B437" s="72"/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</row>
    <row r="438" spans="2:16" s="71" customFormat="1" x14ac:dyDescent="0.25">
      <c r="B438" s="72"/>
      <c r="C438" s="72"/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</row>
    <row r="439" spans="2:16" s="71" customFormat="1" x14ac:dyDescent="0.25">
      <c r="B439" s="72"/>
      <c r="C439" s="72"/>
      <c r="D439" s="72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</row>
    <row r="440" spans="2:16" s="71" customFormat="1" x14ac:dyDescent="0.25">
      <c r="B440" s="72"/>
      <c r="C440" s="72"/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</row>
    <row r="441" spans="2:16" s="71" customFormat="1" x14ac:dyDescent="0.25">
      <c r="B441" s="72"/>
      <c r="C441" s="72"/>
      <c r="D441" s="72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</row>
    <row r="442" spans="2:16" s="71" customFormat="1" x14ac:dyDescent="0.25">
      <c r="B442" s="72"/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</row>
    <row r="443" spans="2:16" s="71" customFormat="1" x14ac:dyDescent="0.25">
      <c r="B443" s="72"/>
      <c r="C443" s="72"/>
      <c r="D443" s="72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</row>
    <row r="444" spans="2:16" s="71" customFormat="1" x14ac:dyDescent="0.25">
      <c r="B444" s="72"/>
      <c r="C444" s="72"/>
      <c r="D444" s="72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</row>
    <row r="445" spans="2:16" s="71" customFormat="1" x14ac:dyDescent="0.25">
      <c r="B445" s="72"/>
      <c r="C445" s="72"/>
      <c r="D445" s="72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</row>
    <row r="446" spans="2:16" s="71" customFormat="1" x14ac:dyDescent="0.25">
      <c r="B446" s="72"/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</row>
    <row r="447" spans="2:16" s="71" customFormat="1" x14ac:dyDescent="0.25">
      <c r="B447" s="72"/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</row>
    <row r="448" spans="2:16" s="71" customFormat="1" x14ac:dyDescent="0.25">
      <c r="B448" s="72"/>
      <c r="C448" s="72"/>
      <c r="D448" s="72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</row>
    <row r="449" spans="2:16" s="71" customFormat="1" x14ac:dyDescent="0.25">
      <c r="B449" s="72"/>
      <c r="C449" s="72"/>
      <c r="D449" s="72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</row>
    <row r="450" spans="2:16" s="71" customFormat="1" x14ac:dyDescent="0.25">
      <c r="B450" s="72"/>
      <c r="C450" s="72"/>
      <c r="D450" s="72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</row>
    <row r="451" spans="2:16" s="71" customFormat="1" x14ac:dyDescent="0.25">
      <c r="B451" s="72"/>
      <c r="C451" s="72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</row>
    <row r="452" spans="2:16" s="71" customFormat="1" x14ac:dyDescent="0.25">
      <c r="B452" s="72"/>
      <c r="C452" s="72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</row>
    <row r="453" spans="2:16" s="71" customFormat="1" x14ac:dyDescent="0.25">
      <c r="B453" s="72"/>
      <c r="C453" s="72"/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</row>
    <row r="454" spans="2:16" s="71" customFormat="1" x14ac:dyDescent="0.25">
      <c r="B454" s="72"/>
      <c r="C454" s="72"/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</row>
    <row r="455" spans="2:16" s="71" customFormat="1" x14ac:dyDescent="0.25">
      <c r="B455" s="72"/>
      <c r="C455" s="72"/>
      <c r="D455" s="72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</row>
    <row r="456" spans="2:16" s="71" customFormat="1" x14ac:dyDescent="0.25">
      <c r="B456" s="72"/>
      <c r="C456" s="72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</row>
    <row r="457" spans="2:16" s="71" customFormat="1" x14ac:dyDescent="0.25">
      <c r="B457" s="72"/>
      <c r="C457" s="72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</row>
    <row r="458" spans="2:16" s="71" customFormat="1" x14ac:dyDescent="0.25">
      <c r="B458" s="72"/>
      <c r="C458" s="72"/>
      <c r="D458" s="72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</row>
    <row r="459" spans="2:16" s="71" customFormat="1" x14ac:dyDescent="0.25">
      <c r="B459" s="72"/>
      <c r="C459" s="72"/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</row>
    <row r="460" spans="2:16" s="71" customFormat="1" x14ac:dyDescent="0.25">
      <c r="B460" s="72"/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</row>
    <row r="461" spans="2:16" s="71" customFormat="1" x14ac:dyDescent="0.25">
      <c r="B461" s="72"/>
      <c r="C461" s="72"/>
      <c r="D461" s="72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</row>
    <row r="462" spans="2:16" s="71" customFormat="1" x14ac:dyDescent="0.25">
      <c r="B462" s="72"/>
      <c r="C462" s="72"/>
      <c r="D462" s="72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</row>
    <row r="463" spans="2:16" s="71" customFormat="1" x14ac:dyDescent="0.25">
      <c r="B463" s="72"/>
      <c r="C463" s="72"/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</row>
    <row r="464" spans="2:16" s="71" customFormat="1" x14ac:dyDescent="0.25">
      <c r="B464" s="72"/>
      <c r="C464" s="72"/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</row>
    <row r="465" spans="2:16" s="71" customFormat="1" x14ac:dyDescent="0.25">
      <c r="B465" s="72"/>
      <c r="C465" s="72"/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</row>
    <row r="466" spans="2:16" s="71" customFormat="1" x14ac:dyDescent="0.25">
      <c r="B466" s="72"/>
      <c r="C466" s="72"/>
      <c r="D466" s="72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</row>
    <row r="467" spans="2:16" s="71" customFormat="1" x14ac:dyDescent="0.25">
      <c r="B467" s="72"/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</row>
    <row r="468" spans="2:16" s="71" customFormat="1" x14ac:dyDescent="0.25">
      <c r="B468" s="72"/>
      <c r="C468" s="72"/>
      <c r="D468" s="72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</row>
    <row r="469" spans="2:16" s="71" customFormat="1" x14ac:dyDescent="0.25">
      <c r="B469" s="72"/>
      <c r="C469" s="72"/>
      <c r="D469" s="72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</row>
    <row r="470" spans="2:16" s="71" customFormat="1" x14ac:dyDescent="0.25">
      <c r="B470" s="72"/>
      <c r="C470" s="72"/>
      <c r="D470" s="72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</row>
    <row r="471" spans="2:16" s="71" customFormat="1" x14ac:dyDescent="0.25">
      <c r="B471" s="72"/>
      <c r="C471" s="72"/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</row>
    <row r="472" spans="2:16" s="71" customFormat="1" x14ac:dyDescent="0.25">
      <c r="B472" s="72"/>
      <c r="C472" s="72"/>
      <c r="D472" s="72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</row>
    <row r="473" spans="2:16" s="71" customFormat="1" x14ac:dyDescent="0.25">
      <c r="B473" s="72"/>
      <c r="C473" s="72"/>
      <c r="D473" s="72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</row>
    <row r="474" spans="2:16" s="71" customFormat="1" x14ac:dyDescent="0.25">
      <c r="B474" s="72"/>
      <c r="C474" s="72"/>
      <c r="D474" s="72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</row>
    <row r="475" spans="2:16" s="71" customFormat="1" x14ac:dyDescent="0.25">
      <c r="B475" s="72"/>
      <c r="C475" s="72"/>
      <c r="D475" s="72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</row>
    <row r="476" spans="2:16" s="71" customFormat="1" x14ac:dyDescent="0.25">
      <c r="B476" s="72"/>
      <c r="C476" s="72"/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</row>
    <row r="477" spans="2:16" s="71" customFormat="1" x14ac:dyDescent="0.25">
      <c r="B477" s="72"/>
      <c r="C477" s="72"/>
      <c r="D477" s="72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</row>
    <row r="478" spans="2:16" s="71" customFormat="1" x14ac:dyDescent="0.25">
      <c r="B478" s="72"/>
      <c r="C478" s="72"/>
      <c r="D478" s="72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</row>
    <row r="479" spans="2:16" s="71" customFormat="1" x14ac:dyDescent="0.25">
      <c r="B479" s="72"/>
      <c r="C479" s="72"/>
      <c r="D479" s="72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</row>
    <row r="480" spans="2:16" s="71" customFormat="1" x14ac:dyDescent="0.25">
      <c r="B480" s="72"/>
      <c r="C480" s="72"/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</row>
    <row r="481" spans="2:16" s="71" customFormat="1" x14ac:dyDescent="0.25">
      <c r="B481" s="72"/>
      <c r="C481" s="72"/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</row>
    <row r="482" spans="2:16" s="71" customFormat="1" x14ac:dyDescent="0.25">
      <c r="B482" s="72"/>
      <c r="C482" s="72"/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</row>
    <row r="483" spans="2:16" s="71" customFormat="1" x14ac:dyDescent="0.25">
      <c r="B483" s="72"/>
      <c r="C483" s="72"/>
      <c r="D483" s="72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</row>
    <row r="484" spans="2:16" s="71" customFormat="1" x14ac:dyDescent="0.25">
      <c r="B484" s="72"/>
      <c r="C484" s="72"/>
      <c r="D484" s="72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</row>
    <row r="485" spans="2:16" s="71" customFormat="1" x14ac:dyDescent="0.25">
      <c r="B485" s="72"/>
      <c r="C485" s="72"/>
      <c r="D485" s="72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</row>
    <row r="486" spans="2:16" s="71" customFormat="1" x14ac:dyDescent="0.25">
      <c r="B486" s="72"/>
      <c r="C486" s="72"/>
      <c r="D486" s="72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</row>
    <row r="487" spans="2:16" s="71" customFormat="1" x14ac:dyDescent="0.25">
      <c r="B487" s="72"/>
      <c r="C487" s="72"/>
      <c r="D487" s="72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</row>
    <row r="488" spans="2:16" s="71" customFormat="1" x14ac:dyDescent="0.25">
      <c r="B488" s="72"/>
      <c r="C488" s="72"/>
      <c r="D488" s="72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</row>
    <row r="489" spans="2:16" s="71" customFormat="1" x14ac:dyDescent="0.25">
      <c r="B489" s="72"/>
      <c r="C489" s="72"/>
      <c r="D489" s="72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</row>
    <row r="490" spans="2:16" s="71" customFormat="1" x14ac:dyDescent="0.25">
      <c r="B490" s="72"/>
      <c r="C490" s="72"/>
      <c r="D490" s="72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</row>
    <row r="491" spans="2:16" s="71" customFormat="1" x14ac:dyDescent="0.25">
      <c r="B491" s="72"/>
      <c r="C491" s="72"/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</row>
    <row r="492" spans="2:16" s="71" customFormat="1" x14ac:dyDescent="0.25">
      <c r="B492" s="72"/>
      <c r="C492" s="72"/>
      <c r="D492" s="72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</row>
    <row r="493" spans="2:16" s="71" customFormat="1" x14ac:dyDescent="0.25">
      <c r="B493" s="72"/>
      <c r="C493" s="72"/>
      <c r="D493" s="72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</row>
    <row r="494" spans="2:16" s="71" customFormat="1" x14ac:dyDescent="0.25">
      <c r="B494" s="72"/>
      <c r="C494" s="72"/>
      <c r="D494" s="72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</row>
    <row r="495" spans="2:16" s="71" customFormat="1" x14ac:dyDescent="0.25">
      <c r="B495" s="72"/>
      <c r="C495" s="72"/>
      <c r="D495" s="72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</row>
    <row r="496" spans="2:16" s="71" customFormat="1" x14ac:dyDescent="0.25">
      <c r="B496" s="72"/>
      <c r="C496" s="72"/>
      <c r="D496" s="72"/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</row>
    <row r="497" spans="2:16" s="71" customFormat="1" x14ac:dyDescent="0.25">
      <c r="B497" s="72"/>
      <c r="C497" s="72"/>
      <c r="D497" s="72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</row>
    <row r="498" spans="2:16" s="71" customFormat="1" x14ac:dyDescent="0.25">
      <c r="B498" s="72"/>
      <c r="C498" s="72"/>
      <c r="D498" s="72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</row>
    <row r="499" spans="2:16" s="71" customFormat="1" x14ac:dyDescent="0.25">
      <c r="B499" s="72"/>
      <c r="C499" s="72"/>
      <c r="D499" s="72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</row>
    <row r="500" spans="2:16" s="71" customFormat="1" x14ac:dyDescent="0.25">
      <c r="B500" s="72"/>
      <c r="C500" s="72"/>
      <c r="D500" s="72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</row>
    <row r="501" spans="2:16" s="71" customFormat="1" x14ac:dyDescent="0.25">
      <c r="B501" s="72"/>
      <c r="C501" s="72"/>
      <c r="D501" s="72"/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</row>
    <row r="502" spans="2:16" s="71" customFormat="1" x14ac:dyDescent="0.25">
      <c r="B502" s="72"/>
      <c r="C502" s="72"/>
      <c r="D502" s="72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</row>
    <row r="503" spans="2:16" s="71" customFormat="1" x14ac:dyDescent="0.25">
      <c r="B503" s="72"/>
      <c r="C503" s="72"/>
      <c r="D503" s="72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</row>
    <row r="504" spans="2:16" s="71" customFormat="1" x14ac:dyDescent="0.25">
      <c r="B504" s="72"/>
      <c r="C504" s="72"/>
      <c r="D504" s="72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</row>
    <row r="505" spans="2:16" s="71" customFormat="1" x14ac:dyDescent="0.25">
      <c r="B505" s="72"/>
      <c r="C505" s="72"/>
      <c r="D505" s="72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</row>
    <row r="506" spans="2:16" s="71" customFormat="1" x14ac:dyDescent="0.25">
      <c r="B506" s="72"/>
      <c r="C506" s="72"/>
      <c r="D506" s="72"/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</row>
    <row r="507" spans="2:16" s="71" customFormat="1" x14ac:dyDescent="0.25">
      <c r="B507" s="72"/>
      <c r="C507" s="72"/>
      <c r="D507" s="72"/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</row>
    <row r="508" spans="2:16" s="71" customFormat="1" x14ac:dyDescent="0.25">
      <c r="B508" s="72"/>
      <c r="C508" s="72"/>
      <c r="D508" s="72"/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</row>
    <row r="509" spans="2:16" s="71" customFormat="1" x14ac:dyDescent="0.25">
      <c r="B509" s="72"/>
      <c r="C509" s="72"/>
      <c r="D509" s="72"/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</row>
    <row r="510" spans="2:16" s="71" customFormat="1" x14ac:dyDescent="0.25">
      <c r="B510" s="72"/>
      <c r="C510" s="72"/>
      <c r="D510" s="72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</row>
    <row r="511" spans="2:16" s="71" customFormat="1" x14ac:dyDescent="0.25">
      <c r="B511" s="72"/>
      <c r="C511" s="72"/>
      <c r="D511" s="72"/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2"/>
      <c r="P511" s="72"/>
    </row>
    <row r="512" spans="2:16" s="71" customFormat="1" x14ac:dyDescent="0.25">
      <c r="B512" s="72"/>
      <c r="C512" s="72"/>
      <c r="D512" s="72"/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</row>
    <row r="513" spans="2:16" s="71" customFormat="1" x14ac:dyDescent="0.25">
      <c r="B513" s="72"/>
      <c r="C513" s="72"/>
      <c r="D513" s="72"/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</row>
    <row r="514" spans="2:16" s="71" customFormat="1" x14ac:dyDescent="0.25">
      <c r="B514" s="72"/>
      <c r="C514" s="72"/>
      <c r="D514" s="72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</row>
    <row r="515" spans="2:16" s="71" customFormat="1" x14ac:dyDescent="0.25">
      <c r="B515" s="72"/>
      <c r="C515" s="72"/>
      <c r="D515" s="72"/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</row>
    <row r="516" spans="2:16" s="71" customFormat="1" x14ac:dyDescent="0.25">
      <c r="B516" s="72"/>
      <c r="C516" s="72"/>
      <c r="D516" s="72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</row>
    <row r="517" spans="2:16" s="71" customFormat="1" x14ac:dyDescent="0.25">
      <c r="B517" s="72"/>
      <c r="C517" s="72"/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</row>
    <row r="518" spans="2:16" s="71" customFormat="1" x14ac:dyDescent="0.25">
      <c r="B518" s="72"/>
      <c r="C518" s="72"/>
      <c r="D518" s="72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</row>
    <row r="519" spans="2:16" s="71" customFormat="1" x14ac:dyDescent="0.25">
      <c r="B519" s="72"/>
      <c r="C519" s="72"/>
      <c r="D519" s="72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</row>
    <row r="520" spans="2:16" s="71" customFormat="1" x14ac:dyDescent="0.25">
      <c r="B520" s="72"/>
      <c r="C520" s="72"/>
      <c r="D520" s="72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</row>
    <row r="521" spans="2:16" s="71" customFormat="1" x14ac:dyDescent="0.25">
      <c r="B521" s="72"/>
      <c r="C521" s="72"/>
      <c r="D521" s="72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</row>
    <row r="522" spans="2:16" s="71" customFormat="1" x14ac:dyDescent="0.25">
      <c r="B522" s="72"/>
      <c r="C522" s="72"/>
      <c r="D522" s="72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</row>
    <row r="523" spans="2:16" s="71" customFormat="1" x14ac:dyDescent="0.25">
      <c r="B523" s="72"/>
      <c r="C523" s="72"/>
      <c r="D523" s="72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</row>
    <row r="524" spans="2:16" s="71" customFormat="1" x14ac:dyDescent="0.25">
      <c r="B524" s="72"/>
      <c r="C524" s="72"/>
      <c r="D524" s="72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</row>
    <row r="525" spans="2:16" s="71" customFormat="1" x14ac:dyDescent="0.25">
      <c r="B525" s="72"/>
      <c r="C525" s="72"/>
      <c r="D525" s="72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</row>
    <row r="526" spans="2:16" s="71" customFormat="1" x14ac:dyDescent="0.25">
      <c r="B526" s="72"/>
      <c r="C526" s="72"/>
      <c r="D526" s="72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</row>
    <row r="527" spans="2:16" s="71" customFormat="1" x14ac:dyDescent="0.25">
      <c r="B527" s="72"/>
      <c r="C527" s="72"/>
      <c r="D527" s="72"/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</row>
    <row r="528" spans="2:16" s="71" customFormat="1" x14ac:dyDescent="0.25">
      <c r="B528" s="72"/>
      <c r="C528" s="72"/>
      <c r="D528" s="72"/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2"/>
      <c r="P528" s="72"/>
    </row>
    <row r="529" spans="2:16" s="71" customFormat="1" x14ac:dyDescent="0.25">
      <c r="B529" s="72"/>
      <c r="C529" s="72"/>
      <c r="D529" s="72"/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</row>
    <row r="530" spans="2:16" s="71" customFormat="1" x14ac:dyDescent="0.25">
      <c r="B530" s="72"/>
      <c r="C530" s="72"/>
      <c r="D530" s="72"/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</row>
    <row r="531" spans="2:16" s="71" customFormat="1" x14ac:dyDescent="0.25">
      <c r="B531" s="72"/>
      <c r="C531" s="72"/>
      <c r="D531" s="72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</row>
    <row r="532" spans="2:16" s="71" customFormat="1" x14ac:dyDescent="0.25">
      <c r="B532" s="72"/>
      <c r="C532" s="72"/>
      <c r="D532" s="72"/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</row>
    <row r="533" spans="2:16" s="71" customFormat="1" x14ac:dyDescent="0.25">
      <c r="B533" s="72"/>
      <c r="C533" s="72"/>
      <c r="D533" s="72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</row>
    <row r="534" spans="2:16" s="71" customFormat="1" x14ac:dyDescent="0.25">
      <c r="B534" s="72"/>
      <c r="C534" s="72"/>
      <c r="D534" s="72"/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</row>
    <row r="535" spans="2:16" s="71" customFormat="1" x14ac:dyDescent="0.25">
      <c r="B535" s="72"/>
      <c r="C535" s="72"/>
      <c r="D535" s="72"/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</row>
    <row r="536" spans="2:16" s="71" customFormat="1" x14ac:dyDescent="0.25">
      <c r="B536" s="72"/>
      <c r="C536" s="72"/>
      <c r="D536" s="72"/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2"/>
      <c r="P536" s="72"/>
    </row>
    <row r="537" spans="2:16" s="71" customFormat="1" x14ac:dyDescent="0.25">
      <c r="B537" s="72"/>
      <c r="C537" s="72"/>
      <c r="D537" s="72"/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2"/>
      <c r="P537" s="72"/>
    </row>
    <row r="538" spans="2:16" s="71" customFormat="1" x14ac:dyDescent="0.25">
      <c r="B538" s="72"/>
      <c r="C538" s="72"/>
      <c r="D538" s="72"/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</row>
    <row r="539" spans="2:16" s="71" customFormat="1" x14ac:dyDescent="0.25">
      <c r="B539" s="72"/>
      <c r="C539" s="72"/>
      <c r="D539" s="72"/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</row>
    <row r="540" spans="2:16" s="71" customFormat="1" x14ac:dyDescent="0.25">
      <c r="B540" s="72"/>
      <c r="C540" s="72"/>
      <c r="D540" s="72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</row>
    <row r="541" spans="2:16" s="71" customFormat="1" x14ac:dyDescent="0.25">
      <c r="B541" s="72"/>
      <c r="C541" s="72"/>
      <c r="D541" s="72"/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</row>
    <row r="542" spans="2:16" s="71" customFormat="1" x14ac:dyDescent="0.25">
      <c r="B542" s="72"/>
      <c r="C542" s="72"/>
      <c r="D542" s="72"/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</row>
    <row r="543" spans="2:16" s="71" customFormat="1" x14ac:dyDescent="0.25">
      <c r="B543" s="72"/>
      <c r="C543" s="72"/>
      <c r="D543" s="72"/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</row>
    <row r="544" spans="2:16" s="71" customFormat="1" x14ac:dyDescent="0.25">
      <c r="B544" s="72"/>
      <c r="C544" s="72"/>
      <c r="D544" s="72"/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</row>
    <row r="545" spans="2:16" s="71" customFormat="1" x14ac:dyDescent="0.25">
      <c r="B545" s="72"/>
      <c r="C545" s="72"/>
      <c r="D545" s="72"/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2"/>
      <c r="P545" s="72"/>
    </row>
    <row r="546" spans="2:16" s="71" customFormat="1" x14ac:dyDescent="0.25">
      <c r="B546" s="72"/>
      <c r="C546" s="72"/>
      <c r="D546" s="72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</row>
    <row r="547" spans="2:16" s="71" customFormat="1" x14ac:dyDescent="0.25">
      <c r="B547" s="72"/>
      <c r="C547" s="72"/>
      <c r="D547" s="72"/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</row>
    <row r="548" spans="2:16" s="71" customFormat="1" x14ac:dyDescent="0.25">
      <c r="B548" s="72"/>
      <c r="C548" s="72"/>
      <c r="D548" s="72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</row>
    <row r="549" spans="2:16" s="71" customFormat="1" x14ac:dyDescent="0.25">
      <c r="B549" s="72"/>
      <c r="C549" s="72"/>
      <c r="D549" s="72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</row>
    <row r="550" spans="2:16" s="71" customFormat="1" x14ac:dyDescent="0.25">
      <c r="B550" s="72"/>
      <c r="C550" s="72"/>
      <c r="D550" s="72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</row>
    <row r="551" spans="2:16" s="71" customFormat="1" x14ac:dyDescent="0.25">
      <c r="B551" s="72"/>
      <c r="C551" s="72"/>
      <c r="D551" s="72"/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</row>
    <row r="552" spans="2:16" s="71" customFormat="1" x14ac:dyDescent="0.25">
      <c r="B552" s="72"/>
      <c r="C552" s="72"/>
      <c r="D552" s="72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</row>
    <row r="553" spans="2:16" s="71" customFormat="1" x14ac:dyDescent="0.25">
      <c r="B553" s="72"/>
      <c r="C553" s="72"/>
      <c r="D553" s="72"/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2"/>
      <c r="P553" s="72"/>
    </row>
    <row r="554" spans="2:16" s="71" customFormat="1" x14ac:dyDescent="0.25">
      <c r="B554" s="72"/>
      <c r="C554" s="72"/>
      <c r="D554" s="72"/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2"/>
      <c r="P554" s="72"/>
    </row>
    <row r="555" spans="2:16" s="71" customFormat="1" x14ac:dyDescent="0.25">
      <c r="B555" s="72"/>
      <c r="C555" s="72"/>
      <c r="D555" s="72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</row>
    <row r="556" spans="2:16" s="71" customFormat="1" x14ac:dyDescent="0.25">
      <c r="B556" s="72"/>
      <c r="C556" s="72"/>
      <c r="D556" s="72"/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</row>
    <row r="557" spans="2:16" s="71" customFormat="1" x14ac:dyDescent="0.25">
      <c r="B557" s="72"/>
      <c r="C557" s="72"/>
      <c r="D557" s="72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</row>
    <row r="558" spans="2:16" s="71" customFormat="1" x14ac:dyDescent="0.25">
      <c r="B558" s="72"/>
      <c r="C558" s="72"/>
      <c r="D558" s="72"/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</row>
    <row r="559" spans="2:16" s="71" customFormat="1" x14ac:dyDescent="0.25">
      <c r="B559" s="72"/>
      <c r="C559" s="72"/>
      <c r="D559" s="72"/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</row>
    <row r="560" spans="2:16" s="71" customFormat="1" x14ac:dyDescent="0.25">
      <c r="B560" s="72"/>
      <c r="C560" s="72"/>
      <c r="D560" s="72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</row>
    <row r="561" spans="2:16" s="71" customFormat="1" x14ac:dyDescent="0.25">
      <c r="B561" s="72"/>
      <c r="C561" s="72"/>
      <c r="D561" s="72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</row>
    <row r="562" spans="2:16" s="71" customFormat="1" x14ac:dyDescent="0.25">
      <c r="B562" s="72"/>
      <c r="C562" s="72"/>
      <c r="D562" s="72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</row>
    <row r="563" spans="2:16" s="71" customFormat="1" x14ac:dyDescent="0.25">
      <c r="B563" s="72"/>
      <c r="C563" s="72"/>
      <c r="D563" s="72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</row>
    <row r="564" spans="2:16" s="71" customFormat="1" x14ac:dyDescent="0.25">
      <c r="B564" s="72"/>
      <c r="C564" s="72"/>
      <c r="D564" s="72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</row>
    <row r="565" spans="2:16" s="71" customFormat="1" x14ac:dyDescent="0.25">
      <c r="B565" s="72"/>
      <c r="C565" s="72"/>
      <c r="D565" s="72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</row>
    <row r="566" spans="2:16" s="71" customFormat="1" x14ac:dyDescent="0.25">
      <c r="B566" s="72"/>
      <c r="C566" s="72"/>
      <c r="D566" s="72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</row>
    <row r="567" spans="2:16" s="71" customFormat="1" x14ac:dyDescent="0.25">
      <c r="B567" s="72"/>
      <c r="C567" s="72"/>
      <c r="D567" s="72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</row>
    <row r="568" spans="2:16" s="71" customFormat="1" x14ac:dyDescent="0.25">
      <c r="B568" s="72"/>
      <c r="C568" s="72"/>
      <c r="D568" s="72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</row>
    <row r="569" spans="2:16" s="71" customFormat="1" x14ac:dyDescent="0.25">
      <c r="B569" s="72"/>
      <c r="C569" s="72"/>
      <c r="D569" s="72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</row>
    <row r="570" spans="2:16" s="71" customFormat="1" x14ac:dyDescent="0.25">
      <c r="B570" s="72"/>
      <c r="C570" s="72"/>
      <c r="D570" s="72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</row>
    <row r="571" spans="2:16" s="71" customFormat="1" x14ac:dyDescent="0.25">
      <c r="B571" s="72"/>
      <c r="C571" s="72"/>
      <c r="D571" s="72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</row>
    <row r="572" spans="2:16" s="71" customFormat="1" x14ac:dyDescent="0.25">
      <c r="B572" s="72"/>
      <c r="C572" s="72"/>
      <c r="D572" s="72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</row>
    <row r="573" spans="2:16" s="71" customFormat="1" x14ac:dyDescent="0.25">
      <c r="B573" s="72"/>
      <c r="C573" s="72"/>
      <c r="D573" s="72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</row>
    <row r="574" spans="2:16" s="71" customFormat="1" x14ac:dyDescent="0.25">
      <c r="B574" s="72"/>
      <c r="C574" s="72"/>
      <c r="D574" s="72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</row>
    <row r="575" spans="2:16" s="71" customFormat="1" x14ac:dyDescent="0.25">
      <c r="B575" s="72"/>
      <c r="C575" s="72"/>
      <c r="D575" s="72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</row>
    <row r="576" spans="2:16" s="71" customFormat="1" x14ac:dyDescent="0.25">
      <c r="B576" s="72"/>
      <c r="C576" s="72"/>
      <c r="D576" s="72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</row>
    <row r="577" spans="2:16" s="71" customFormat="1" x14ac:dyDescent="0.25">
      <c r="B577" s="72"/>
      <c r="C577" s="72"/>
      <c r="D577" s="72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</row>
    <row r="578" spans="2:16" s="71" customFormat="1" x14ac:dyDescent="0.25">
      <c r="B578" s="72"/>
      <c r="C578" s="72"/>
      <c r="D578" s="72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</row>
    <row r="579" spans="2:16" s="71" customFormat="1" x14ac:dyDescent="0.25">
      <c r="B579" s="72"/>
      <c r="C579" s="72"/>
      <c r="D579" s="72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</row>
    <row r="580" spans="2:16" s="71" customFormat="1" x14ac:dyDescent="0.25">
      <c r="B580" s="72"/>
      <c r="C580" s="72"/>
      <c r="D580" s="72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</row>
    <row r="581" spans="2:16" s="71" customFormat="1" x14ac:dyDescent="0.25">
      <c r="B581" s="72"/>
      <c r="C581" s="72"/>
      <c r="D581" s="72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</row>
    <row r="582" spans="2:16" s="71" customFormat="1" x14ac:dyDescent="0.25">
      <c r="B582" s="72"/>
      <c r="C582" s="72"/>
      <c r="D582" s="72"/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</row>
    <row r="583" spans="2:16" s="71" customFormat="1" x14ac:dyDescent="0.25">
      <c r="B583" s="72"/>
      <c r="C583" s="72"/>
      <c r="D583" s="72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</row>
    <row r="584" spans="2:16" s="71" customFormat="1" x14ac:dyDescent="0.25">
      <c r="B584" s="72"/>
      <c r="C584" s="72"/>
      <c r="D584" s="72"/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</row>
    <row r="585" spans="2:16" s="71" customFormat="1" x14ac:dyDescent="0.25">
      <c r="B585" s="72"/>
      <c r="C585" s="72"/>
      <c r="D585" s="72"/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</row>
    <row r="586" spans="2:16" s="71" customFormat="1" x14ac:dyDescent="0.25">
      <c r="B586" s="72"/>
      <c r="C586" s="72"/>
      <c r="D586" s="72"/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</row>
    <row r="587" spans="2:16" s="71" customFormat="1" x14ac:dyDescent="0.25">
      <c r="B587" s="72"/>
      <c r="C587" s="72"/>
      <c r="D587" s="72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</row>
    <row r="588" spans="2:16" s="71" customFormat="1" x14ac:dyDescent="0.25">
      <c r="B588" s="72"/>
      <c r="C588" s="72"/>
      <c r="D588" s="72"/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2"/>
      <c r="P588" s="72"/>
    </row>
    <row r="589" spans="2:16" s="71" customFormat="1" x14ac:dyDescent="0.25">
      <c r="B589" s="72"/>
      <c r="C589" s="72"/>
      <c r="D589" s="72"/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</row>
    <row r="590" spans="2:16" s="71" customFormat="1" x14ac:dyDescent="0.25">
      <c r="B590" s="72"/>
      <c r="C590" s="72"/>
      <c r="D590" s="72"/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</row>
    <row r="591" spans="2:16" s="71" customFormat="1" x14ac:dyDescent="0.25">
      <c r="B591" s="72"/>
      <c r="C591" s="72"/>
      <c r="D591" s="72"/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</row>
    <row r="592" spans="2:16" s="71" customFormat="1" x14ac:dyDescent="0.25">
      <c r="B592" s="72"/>
      <c r="C592" s="72"/>
      <c r="D592" s="72"/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</row>
    <row r="593" spans="2:16" s="71" customFormat="1" x14ac:dyDescent="0.25">
      <c r="B593" s="72"/>
      <c r="C593" s="72"/>
      <c r="D593" s="72"/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</row>
    <row r="594" spans="2:16" s="71" customFormat="1" x14ac:dyDescent="0.25">
      <c r="B594" s="72"/>
      <c r="C594" s="72"/>
      <c r="D594" s="72"/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</row>
    <row r="595" spans="2:16" s="71" customFormat="1" x14ac:dyDescent="0.25">
      <c r="B595" s="72"/>
      <c r="C595" s="72"/>
      <c r="D595" s="72"/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</row>
    <row r="596" spans="2:16" s="71" customFormat="1" x14ac:dyDescent="0.25">
      <c r="B596" s="72"/>
      <c r="C596" s="72"/>
      <c r="D596" s="72"/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72"/>
      <c r="P596" s="72"/>
    </row>
    <row r="597" spans="2:16" s="71" customFormat="1" x14ac:dyDescent="0.25">
      <c r="B597" s="72"/>
      <c r="C597" s="72"/>
      <c r="D597" s="72"/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</row>
    <row r="598" spans="2:16" s="71" customFormat="1" x14ac:dyDescent="0.25">
      <c r="B598" s="72"/>
      <c r="C598" s="72"/>
      <c r="D598" s="72"/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</row>
    <row r="599" spans="2:16" s="71" customFormat="1" x14ac:dyDescent="0.25">
      <c r="B599" s="72"/>
      <c r="C599" s="72"/>
      <c r="D599" s="72"/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</row>
    <row r="600" spans="2:16" s="71" customFormat="1" x14ac:dyDescent="0.25">
      <c r="B600" s="72"/>
      <c r="C600" s="72"/>
      <c r="D600" s="72"/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</row>
    <row r="601" spans="2:16" s="71" customFormat="1" x14ac:dyDescent="0.25">
      <c r="B601" s="72"/>
      <c r="C601" s="72"/>
      <c r="D601" s="72"/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</row>
    <row r="602" spans="2:16" s="71" customFormat="1" x14ac:dyDescent="0.25">
      <c r="B602" s="72"/>
      <c r="C602" s="72"/>
      <c r="D602" s="72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</row>
    <row r="603" spans="2:16" s="71" customFormat="1" x14ac:dyDescent="0.25">
      <c r="B603" s="72"/>
      <c r="C603" s="72"/>
      <c r="D603" s="72"/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</row>
    <row r="604" spans="2:16" s="71" customFormat="1" x14ac:dyDescent="0.25">
      <c r="B604" s="72"/>
      <c r="C604" s="72"/>
      <c r="D604" s="72"/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72"/>
      <c r="P604" s="72"/>
    </row>
    <row r="605" spans="2:16" s="71" customFormat="1" x14ac:dyDescent="0.25">
      <c r="B605" s="72"/>
      <c r="C605" s="72"/>
      <c r="D605" s="72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</row>
    <row r="606" spans="2:16" s="71" customFormat="1" x14ac:dyDescent="0.25">
      <c r="B606" s="72"/>
      <c r="C606" s="72"/>
      <c r="D606" s="72"/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</row>
    <row r="607" spans="2:16" s="71" customFormat="1" x14ac:dyDescent="0.25">
      <c r="B607" s="72"/>
      <c r="C607" s="72"/>
      <c r="D607" s="72"/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</row>
    <row r="608" spans="2:16" s="71" customFormat="1" x14ac:dyDescent="0.25">
      <c r="B608" s="72"/>
      <c r="C608" s="72"/>
      <c r="D608" s="72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</row>
    <row r="609" spans="2:16" s="71" customFormat="1" x14ac:dyDescent="0.25">
      <c r="B609" s="72"/>
      <c r="C609" s="72"/>
      <c r="D609" s="72"/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</row>
    <row r="610" spans="2:16" s="71" customFormat="1" x14ac:dyDescent="0.25">
      <c r="B610" s="72"/>
      <c r="C610" s="72"/>
      <c r="D610" s="72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</row>
    <row r="611" spans="2:16" s="71" customFormat="1" x14ac:dyDescent="0.25">
      <c r="B611" s="72"/>
      <c r="C611" s="72"/>
      <c r="D611" s="72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</row>
    <row r="612" spans="2:16" s="71" customFormat="1" x14ac:dyDescent="0.25">
      <c r="B612" s="72"/>
      <c r="C612" s="72"/>
      <c r="D612" s="72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</row>
    <row r="613" spans="2:16" s="71" customFormat="1" x14ac:dyDescent="0.25">
      <c r="B613" s="72"/>
      <c r="C613" s="72"/>
      <c r="D613" s="72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</row>
    <row r="614" spans="2:16" s="71" customFormat="1" x14ac:dyDescent="0.25">
      <c r="B614" s="72"/>
      <c r="C614" s="72"/>
      <c r="D614" s="72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</row>
    <row r="615" spans="2:16" s="71" customFormat="1" x14ac:dyDescent="0.25">
      <c r="B615" s="72"/>
      <c r="C615" s="72"/>
      <c r="D615" s="72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</row>
    <row r="616" spans="2:16" s="71" customFormat="1" x14ac:dyDescent="0.25">
      <c r="B616" s="72"/>
      <c r="C616" s="72"/>
      <c r="D616" s="72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</row>
    <row r="617" spans="2:16" s="71" customFormat="1" x14ac:dyDescent="0.25">
      <c r="B617" s="72"/>
      <c r="C617" s="72"/>
      <c r="D617" s="72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</row>
    <row r="618" spans="2:16" s="71" customFormat="1" x14ac:dyDescent="0.25">
      <c r="B618" s="72"/>
      <c r="C618" s="72"/>
      <c r="D618" s="72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</row>
    <row r="619" spans="2:16" s="71" customFormat="1" x14ac:dyDescent="0.25">
      <c r="B619" s="72"/>
      <c r="C619" s="72"/>
      <c r="D619" s="72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</row>
    <row r="620" spans="2:16" s="71" customFormat="1" x14ac:dyDescent="0.25">
      <c r="B620" s="72"/>
      <c r="C620" s="72"/>
      <c r="D620" s="72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</row>
    <row r="621" spans="2:16" s="71" customFormat="1" x14ac:dyDescent="0.25">
      <c r="B621" s="72"/>
      <c r="C621" s="72"/>
      <c r="D621" s="72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</row>
    <row r="622" spans="2:16" s="71" customFormat="1" x14ac:dyDescent="0.25">
      <c r="B622" s="72"/>
      <c r="C622" s="72"/>
      <c r="D622" s="72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</row>
    <row r="623" spans="2:16" s="71" customFormat="1" x14ac:dyDescent="0.25">
      <c r="B623" s="72"/>
      <c r="C623" s="72"/>
      <c r="D623" s="72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</row>
    <row r="624" spans="2:16" s="71" customFormat="1" x14ac:dyDescent="0.25">
      <c r="B624" s="72"/>
      <c r="C624" s="72"/>
      <c r="D624" s="72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</row>
    <row r="625" spans="2:16" s="71" customFormat="1" x14ac:dyDescent="0.25">
      <c r="B625" s="72"/>
      <c r="C625" s="72"/>
      <c r="D625" s="72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</row>
    <row r="626" spans="2:16" s="71" customFormat="1" x14ac:dyDescent="0.25">
      <c r="B626" s="72"/>
      <c r="C626" s="72"/>
      <c r="D626" s="72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</row>
    <row r="627" spans="2:16" s="71" customFormat="1" x14ac:dyDescent="0.25">
      <c r="B627" s="72"/>
      <c r="C627" s="72"/>
      <c r="D627" s="72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</row>
    <row r="628" spans="2:16" s="71" customFormat="1" x14ac:dyDescent="0.25">
      <c r="B628" s="72"/>
      <c r="C628" s="72"/>
      <c r="D628" s="72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</row>
    <row r="629" spans="2:16" s="71" customFormat="1" x14ac:dyDescent="0.25">
      <c r="B629" s="72"/>
      <c r="C629" s="72"/>
      <c r="D629" s="72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</row>
    <row r="630" spans="2:16" s="71" customFormat="1" x14ac:dyDescent="0.25">
      <c r="B630" s="72"/>
      <c r="C630" s="72"/>
      <c r="D630" s="72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</row>
    <row r="631" spans="2:16" s="71" customFormat="1" x14ac:dyDescent="0.25">
      <c r="B631" s="72"/>
      <c r="C631" s="72"/>
      <c r="D631" s="72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</row>
    <row r="632" spans="2:16" s="71" customFormat="1" x14ac:dyDescent="0.25">
      <c r="B632" s="72"/>
      <c r="C632" s="72"/>
      <c r="D632" s="72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</row>
    <row r="633" spans="2:16" s="71" customFormat="1" x14ac:dyDescent="0.25">
      <c r="B633" s="72"/>
      <c r="C633" s="72"/>
      <c r="D633" s="72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</row>
    <row r="634" spans="2:16" s="71" customFormat="1" x14ac:dyDescent="0.25">
      <c r="B634" s="72"/>
      <c r="C634" s="72"/>
      <c r="D634" s="72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</row>
    <row r="635" spans="2:16" s="71" customFormat="1" x14ac:dyDescent="0.25">
      <c r="B635" s="72"/>
      <c r="C635" s="72"/>
      <c r="D635" s="72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</row>
    <row r="636" spans="2:16" s="71" customFormat="1" x14ac:dyDescent="0.25">
      <c r="B636" s="72"/>
      <c r="C636" s="72"/>
      <c r="D636" s="72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</row>
    <row r="637" spans="2:16" s="71" customFormat="1" x14ac:dyDescent="0.25">
      <c r="B637" s="72"/>
      <c r="C637" s="72"/>
      <c r="D637" s="72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</row>
    <row r="638" spans="2:16" s="71" customFormat="1" x14ac:dyDescent="0.25">
      <c r="B638" s="72"/>
      <c r="C638" s="72"/>
      <c r="D638" s="72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</row>
    <row r="639" spans="2:16" s="71" customFormat="1" x14ac:dyDescent="0.25">
      <c r="B639" s="72"/>
      <c r="C639" s="72"/>
      <c r="D639" s="72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</row>
    <row r="640" spans="2:16" s="71" customFormat="1" x14ac:dyDescent="0.25">
      <c r="B640" s="72"/>
      <c r="C640" s="72"/>
      <c r="D640" s="72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</row>
    <row r="641" spans="2:16" s="71" customFormat="1" x14ac:dyDescent="0.25">
      <c r="B641" s="72"/>
      <c r="C641" s="72"/>
      <c r="D641" s="72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</row>
    <row r="642" spans="2:16" s="71" customFormat="1" x14ac:dyDescent="0.25">
      <c r="B642" s="72"/>
      <c r="C642" s="72"/>
      <c r="D642" s="72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</row>
    <row r="643" spans="2:16" s="71" customFormat="1" x14ac:dyDescent="0.25">
      <c r="B643" s="72"/>
      <c r="C643" s="72"/>
      <c r="D643" s="72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</row>
    <row r="644" spans="2:16" s="71" customFormat="1" x14ac:dyDescent="0.25">
      <c r="B644" s="72"/>
      <c r="C644" s="72"/>
      <c r="D644" s="72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</row>
    <row r="645" spans="2:16" s="71" customFormat="1" x14ac:dyDescent="0.25">
      <c r="B645" s="72"/>
      <c r="C645" s="72"/>
      <c r="D645" s="72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</row>
    <row r="646" spans="2:16" s="71" customFormat="1" x14ac:dyDescent="0.25">
      <c r="B646" s="72"/>
      <c r="C646" s="72"/>
      <c r="D646" s="72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</row>
    <row r="647" spans="2:16" s="71" customFormat="1" x14ac:dyDescent="0.25">
      <c r="B647" s="72"/>
      <c r="C647" s="72"/>
      <c r="D647" s="72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</row>
    <row r="648" spans="2:16" s="71" customFormat="1" x14ac:dyDescent="0.25">
      <c r="B648" s="72"/>
      <c r="C648" s="72"/>
      <c r="D648" s="72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</row>
    <row r="649" spans="2:16" s="71" customFormat="1" x14ac:dyDescent="0.25">
      <c r="B649" s="72"/>
      <c r="C649" s="72"/>
      <c r="D649" s="72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</row>
    <row r="650" spans="2:16" s="71" customFormat="1" x14ac:dyDescent="0.25">
      <c r="B650" s="72"/>
      <c r="C650" s="72"/>
      <c r="D650" s="72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</row>
    <row r="651" spans="2:16" s="71" customFormat="1" x14ac:dyDescent="0.25">
      <c r="B651" s="72"/>
      <c r="C651" s="72"/>
      <c r="D651" s="72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</row>
    <row r="652" spans="2:16" s="71" customFormat="1" x14ac:dyDescent="0.25">
      <c r="B652" s="72"/>
      <c r="C652" s="72"/>
      <c r="D652" s="72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</row>
    <row r="653" spans="2:16" s="71" customFormat="1" x14ac:dyDescent="0.25">
      <c r="B653" s="72"/>
      <c r="C653" s="72"/>
      <c r="D653" s="72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</row>
    <row r="654" spans="2:16" s="71" customFormat="1" x14ac:dyDescent="0.25">
      <c r="B654" s="72"/>
      <c r="C654" s="72"/>
      <c r="D654" s="72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</row>
    <row r="655" spans="2:16" s="71" customFormat="1" x14ac:dyDescent="0.25">
      <c r="B655" s="72"/>
      <c r="C655" s="72"/>
      <c r="D655" s="72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</row>
    <row r="656" spans="2:16" s="71" customFormat="1" x14ac:dyDescent="0.25">
      <c r="B656" s="72"/>
      <c r="C656" s="72"/>
      <c r="D656" s="72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</row>
    <row r="657" spans="2:16" s="71" customFormat="1" x14ac:dyDescent="0.25">
      <c r="B657" s="72"/>
      <c r="C657" s="72"/>
      <c r="D657" s="72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</row>
    <row r="658" spans="2:16" s="71" customFormat="1" x14ac:dyDescent="0.25">
      <c r="B658" s="72"/>
      <c r="C658" s="72"/>
      <c r="D658" s="72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</row>
    <row r="659" spans="2:16" s="71" customFormat="1" x14ac:dyDescent="0.25">
      <c r="B659" s="72"/>
      <c r="C659" s="72"/>
      <c r="D659" s="72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</row>
    <row r="660" spans="2:16" s="71" customFormat="1" x14ac:dyDescent="0.25">
      <c r="B660" s="72"/>
      <c r="C660" s="72"/>
      <c r="D660" s="72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</row>
    <row r="661" spans="2:16" s="71" customFormat="1" x14ac:dyDescent="0.25">
      <c r="B661" s="72"/>
      <c r="C661" s="72"/>
      <c r="D661" s="72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</row>
    <row r="662" spans="2:16" s="71" customFormat="1" x14ac:dyDescent="0.25">
      <c r="B662" s="72"/>
      <c r="C662" s="72"/>
      <c r="D662" s="72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</row>
    <row r="663" spans="2:16" s="71" customFormat="1" x14ac:dyDescent="0.25">
      <c r="B663" s="72"/>
      <c r="C663" s="72"/>
      <c r="D663" s="72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</row>
    <row r="664" spans="2:16" s="71" customFormat="1" x14ac:dyDescent="0.25">
      <c r="B664" s="72"/>
      <c r="C664" s="72"/>
      <c r="D664" s="72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</row>
    <row r="665" spans="2:16" s="71" customFormat="1" x14ac:dyDescent="0.25">
      <c r="B665" s="72"/>
      <c r="C665" s="72"/>
      <c r="D665" s="72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</row>
    <row r="666" spans="2:16" s="71" customFormat="1" x14ac:dyDescent="0.25">
      <c r="B666" s="72"/>
      <c r="C666" s="72"/>
      <c r="D666" s="72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</row>
    <row r="667" spans="2:16" s="71" customFormat="1" x14ac:dyDescent="0.25">
      <c r="B667" s="72"/>
      <c r="C667" s="72"/>
      <c r="D667" s="72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</row>
    <row r="668" spans="2:16" s="71" customFormat="1" x14ac:dyDescent="0.25">
      <c r="B668" s="72"/>
      <c r="C668" s="72"/>
      <c r="D668" s="72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</row>
    <row r="669" spans="2:16" s="71" customFormat="1" x14ac:dyDescent="0.25">
      <c r="B669" s="72"/>
      <c r="C669" s="72"/>
      <c r="D669" s="72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</row>
    <row r="670" spans="2:16" s="71" customFormat="1" x14ac:dyDescent="0.25">
      <c r="B670" s="72"/>
      <c r="C670" s="72"/>
      <c r="D670" s="72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</row>
    <row r="671" spans="2:16" s="71" customFormat="1" x14ac:dyDescent="0.25">
      <c r="B671" s="72"/>
      <c r="C671" s="72"/>
      <c r="D671" s="72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</row>
    <row r="672" spans="2:16" s="71" customFormat="1" x14ac:dyDescent="0.25">
      <c r="B672" s="72"/>
      <c r="C672" s="72"/>
      <c r="D672" s="72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</row>
    <row r="673" spans="2:16" s="71" customFormat="1" x14ac:dyDescent="0.25">
      <c r="B673" s="72"/>
      <c r="C673" s="72"/>
      <c r="D673" s="72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</row>
    <row r="674" spans="2:16" s="71" customFormat="1" x14ac:dyDescent="0.25">
      <c r="B674" s="72"/>
      <c r="C674" s="72"/>
      <c r="D674" s="72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</row>
    <row r="675" spans="2:16" s="71" customFormat="1" x14ac:dyDescent="0.25">
      <c r="B675" s="72"/>
      <c r="C675" s="72"/>
      <c r="D675" s="72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</row>
    <row r="676" spans="2:16" s="71" customFormat="1" x14ac:dyDescent="0.25">
      <c r="B676" s="72"/>
      <c r="C676" s="72"/>
      <c r="D676" s="72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</row>
    <row r="677" spans="2:16" s="71" customFormat="1" x14ac:dyDescent="0.25">
      <c r="B677" s="72"/>
      <c r="C677" s="72"/>
      <c r="D677" s="72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</row>
    <row r="678" spans="2:16" s="71" customFormat="1" x14ac:dyDescent="0.25">
      <c r="B678" s="72"/>
      <c r="C678" s="72"/>
      <c r="D678" s="72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</row>
    <row r="679" spans="2:16" s="71" customFormat="1" x14ac:dyDescent="0.25">
      <c r="B679" s="72"/>
      <c r="C679" s="72"/>
      <c r="D679" s="72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</row>
    <row r="680" spans="2:16" s="71" customFormat="1" x14ac:dyDescent="0.25">
      <c r="B680" s="72"/>
      <c r="C680" s="72"/>
      <c r="D680" s="72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</row>
    <row r="681" spans="2:16" s="71" customFormat="1" x14ac:dyDescent="0.25">
      <c r="B681" s="72"/>
      <c r="C681" s="72"/>
      <c r="D681" s="72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</row>
    <row r="682" spans="2:16" s="71" customFormat="1" x14ac:dyDescent="0.25">
      <c r="B682" s="72"/>
      <c r="C682" s="72"/>
      <c r="D682" s="72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</row>
    <row r="683" spans="2:16" s="71" customFormat="1" x14ac:dyDescent="0.25">
      <c r="B683" s="72"/>
      <c r="C683" s="72"/>
      <c r="D683" s="72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</row>
    <row r="684" spans="2:16" s="71" customFormat="1" x14ac:dyDescent="0.25">
      <c r="B684" s="72"/>
      <c r="C684" s="72"/>
      <c r="D684" s="72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</row>
    <row r="685" spans="2:16" s="71" customFormat="1" x14ac:dyDescent="0.25">
      <c r="B685" s="72"/>
      <c r="C685" s="72"/>
      <c r="D685" s="72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</row>
    <row r="686" spans="2:16" s="71" customFormat="1" x14ac:dyDescent="0.25">
      <c r="B686" s="72"/>
      <c r="C686" s="72"/>
      <c r="D686" s="72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</row>
    <row r="687" spans="2:16" s="71" customFormat="1" x14ac:dyDescent="0.25">
      <c r="B687" s="72"/>
      <c r="C687" s="72"/>
      <c r="D687" s="72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</row>
    <row r="688" spans="2:16" s="71" customFormat="1" x14ac:dyDescent="0.25">
      <c r="B688" s="72"/>
      <c r="C688" s="72"/>
      <c r="D688" s="72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</row>
    <row r="689" spans="2:16" s="71" customFormat="1" x14ac:dyDescent="0.25">
      <c r="B689" s="72"/>
      <c r="C689" s="72"/>
      <c r="D689" s="72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</row>
    <row r="690" spans="2:16" s="71" customFormat="1" x14ac:dyDescent="0.25">
      <c r="B690" s="72"/>
      <c r="C690" s="72"/>
      <c r="D690" s="72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</row>
    <row r="691" spans="2:16" s="71" customFormat="1" x14ac:dyDescent="0.25">
      <c r="B691" s="72"/>
      <c r="C691" s="72"/>
      <c r="D691" s="72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</row>
    <row r="692" spans="2:16" s="71" customFormat="1" x14ac:dyDescent="0.25">
      <c r="B692" s="72"/>
      <c r="C692" s="72"/>
      <c r="D692" s="72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</row>
    <row r="693" spans="2:16" s="71" customFormat="1" x14ac:dyDescent="0.25">
      <c r="B693" s="72"/>
      <c r="C693" s="72"/>
      <c r="D693" s="72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</row>
    <row r="694" spans="2:16" s="71" customFormat="1" x14ac:dyDescent="0.25">
      <c r="B694" s="72"/>
      <c r="C694" s="72"/>
      <c r="D694" s="72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</row>
    <row r="695" spans="2:16" s="71" customFormat="1" x14ac:dyDescent="0.25">
      <c r="B695" s="72"/>
      <c r="C695" s="72"/>
      <c r="D695" s="72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</row>
    <row r="696" spans="2:16" s="71" customFormat="1" x14ac:dyDescent="0.25">
      <c r="B696" s="72"/>
      <c r="C696" s="72"/>
      <c r="D696" s="72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</row>
    <row r="697" spans="2:16" s="71" customFormat="1" x14ac:dyDescent="0.25">
      <c r="B697" s="72"/>
      <c r="C697" s="72"/>
      <c r="D697" s="72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</row>
    <row r="698" spans="2:16" s="71" customFormat="1" x14ac:dyDescent="0.25">
      <c r="B698" s="72"/>
      <c r="C698" s="72"/>
      <c r="D698" s="72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</row>
    <row r="699" spans="2:16" s="71" customFormat="1" x14ac:dyDescent="0.25">
      <c r="B699" s="72"/>
      <c r="C699" s="72"/>
      <c r="D699" s="72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</row>
    <row r="700" spans="2:16" s="71" customFormat="1" x14ac:dyDescent="0.25">
      <c r="B700" s="72"/>
      <c r="C700" s="72"/>
      <c r="D700" s="72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</row>
    <row r="701" spans="2:16" s="71" customFormat="1" x14ac:dyDescent="0.25">
      <c r="B701" s="72"/>
      <c r="C701" s="72"/>
      <c r="D701" s="72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</row>
    <row r="702" spans="2:16" s="71" customFormat="1" x14ac:dyDescent="0.25">
      <c r="B702" s="72"/>
      <c r="C702" s="72"/>
      <c r="D702" s="72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</row>
    <row r="703" spans="2:16" s="71" customFormat="1" x14ac:dyDescent="0.25">
      <c r="B703" s="72"/>
      <c r="C703" s="72"/>
      <c r="D703" s="72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</row>
    <row r="704" spans="2:16" s="71" customFormat="1" x14ac:dyDescent="0.25">
      <c r="B704" s="72"/>
      <c r="C704" s="72"/>
      <c r="D704" s="72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</row>
    <row r="705" spans="2:16" s="71" customFormat="1" x14ac:dyDescent="0.25">
      <c r="B705" s="72"/>
      <c r="C705" s="72"/>
      <c r="D705" s="72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</row>
    <row r="706" spans="2:16" s="71" customFormat="1" x14ac:dyDescent="0.25">
      <c r="B706" s="72"/>
      <c r="C706" s="72"/>
      <c r="D706" s="72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</row>
    <row r="707" spans="2:16" s="71" customFormat="1" x14ac:dyDescent="0.25">
      <c r="B707" s="72"/>
      <c r="C707" s="72"/>
      <c r="D707" s="72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</row>
    <row r="708" spans="2:16" s="71" customFormat="1" x14ac:dyDescent="0.25">
      <c r="B708" s="72"/>
      <c r="C708" s="72"/>
      <c r="D708" s="72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</row>
    <row r="709" spans="2:16" s="71" customFormat="1" x14ac:dyDescent="0.25">
      <c r="B709" s="72"/>
      <c r="C709" s="72"/>
      <c r="D709" s="72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</row>
    <row r="710" spans="2:16" s="71" customFormat="1" x14ac:dyDescent="0.25">
      <c r="B710" s="72"/>
      <c r="C710" s="72"/>
      <c r="D710" s="72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</row>
    <row r="711" spans="2:16" s="71" customFormat="1" x14ac:dyDescent="0.25">
      <c r="B711" s="72"/>
      <c r="C711" s="72"/>
      <c r="D711" s="72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</row>
    <row r="712" spans="2:16" s="71" customFormat="1" x14ac:dyDescent="0.25">
      <c r="B712" s="72"/>
      <c r="C712" s="72"/>
      <c r="D712" s="72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</row>
    <row r="713" spans="2:16" s="71" customFormat="1" x14ac:dyDescent="0.25">
      <c r="B713" s="72"/>
      <c r="C713" s="72"/>
      <c r="D713" s="72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</row>
    <row r="714" spans="2:16" s="71" customFormat="1" x14ac:dyDescent="0.25">
      <c r="B714" s="72"/>
      <c r="C714" s="72"/>
      <c r="D714" s="72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</row>
    <row r="715" spans="2:16" s="71" customFormat="1" x14ac:dyDescent="0.25">
      <c r="B715" s="72"/>
      <c r="C715" s="72"/>
      <c r="D715" s="72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</row>
    <row r="716" spans="2:16" s="71" customFormat="1" x14ac:dyDescent="0.25">
      <c r="B716" s="72"/>
      <c r="C716" s="72"/>
      <c r="D716" s="72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</row>
    <row r="717" spans="2:16" s="71" customFormat="1" x14ac:dyDescent="0.25">
      <c r="B717" s="72"/>
      <c r="C717" s="72"/>
      <c r="D717" s="72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</row>
    <row r="718" spans="2:16" s="71" customFormat="1" x14ac:dyDescent="0.25">
      <c r="B718" s="72"/>
      <c r="C718" s="72"/>
      <c r="D718" s="72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</row>
    <row r="719" spans="2:16" s="71" customFormat="1" x14ac:dyDescent="0.25">
      <c r="B719" s="72"/>
      <c r="C719" s="72"/>
      <c r="D719" s="72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</row>
    <row r="720" spans="2:16" s="71" customFormat="1" x14ac:dyDescent="0.25">
      <c r="B720" s="72"/>
      <c r="C720" s="72"/>
      <c r="D720" s="72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</row>
    <row r="721" spans="2:16" s="71" customFormat="1" x14ac:dyDescent="0.25">
      <c r="B721" s="72"/>
      <c r="C721" s="72"/>
      <c r="D721" s="72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</row>
    <row r="722" spans="2:16" s="71" customFormat="1" x14ac:dyDescent="0.25">
      <c r="B722" s="72"/>
      <c r="C722" s="72"/>
      <c r="D722" s="72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</row>
    <row r="723" spans="2:16" s="71" customFormat="1" x14ac:dyDescent="0.25">
      <c r="B723" s="72"/>
      <c r="C723" s="72"/>
      <c r="D723" s="72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</row>
    <row r="724" spans="2:16" s="71" customFormat="1" x14ac:dyDescent="0.25">
      <c r="B724" s="72"/>
      <c r="C724" s="72"/>
      <c r="D724" s="72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</row>
    <row r="725" spans="2:16" s="71" customFormat="1" x14ac:dyDescent="0.25">
      <c r="B725" s="72"/>
      <c r="C725" s="72"/>
      <c r="D725" s="72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</row>
    <row r="726" spans="2:16" s="71" customFormat="1" x14ac:dyDescent="0.25">
      <c r="B726" s="72"/>
      <c r="C726" s="72"/>
      <c r="D726" s="72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</row>
    <row r="727" spans="2:16" s="71" customFormat="1" x14ac:dyDescent="0.25">
      <c r="B727" s="72"/>
      <c r="C727" s="72"/>
      <c r="D727" s="72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</row>
    <row r="728" spans="2:16" s="71" customFormat="1" x14ac:dyDescent="0.25">
      <c r="B728" s="72"/>
      <c r="C728" s="72"/>
      <c r="D728" s="72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</row>
    <row r="729" spans="2:16" s="71" customFormat="1" x14ac:dyDescent="0.25">
      <c r="B729" s="72"/>
      <c r="C729" s="72"/>
      <c r="D729" s="72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</row>
    <row r="730" spans="2:16" s="71" customFormat="1" x14ac:dyDescent="0.25">
      <c r="B730" s="72"/>
      <c r="C730" s="72"/>
      <c r="D730" s="72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</row>
    <row r="731" spans="2:16" s="71" customFormat="1" x14ac:dyDescent="0.25">
      <c r="B731" s="72"/>
      <c r="C731" s="72"/>
      <c r="D731" s="72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</row>
    <row r="732" spans="2:16" s="71" customFormat="1" x14ac:dyDescent="0.25">
      <c r="B732" s="72"/>
      <c r="C732" s="72"/>
      <c r="D732" s="72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</row>
    <row r="733" spans="2:16" s="71" customFormat="1" x14ac:dyDescent="0.25">
      <c r="B733" s="72"/>
      <c r="C733" s="72"/>
      <c r="D733" s="72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</row>
    <row r="734" spans="2:16" s="71" customFormat="1" x14ac:dyDescent="0.25">
      <c r="B734" s="72"/>
      <c r="C734" s="72"/>
      <c r="D734" s="72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</row>
    <row r="735" spans="2:16" s="71" customFormat="1" x14ac:dyDescent="0.25">
      <c r="B735" s="72"/>
      <c r="C735" s="72"/>
      <c r="D735" s="72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</row>
    <row r="736" spans="2:16" s="71" customFormat="1" x14ac:dyDescent="0.25">
      <c r="B736" s="72"/>
      <c r="C736" s="72"/>
      <c r="D736" s="72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</row>
    <row r="737" spans="2:16" s="71" customFormat="1" x14ac:dyDescent="0.25">
      <c r="B737" s="72"/>
      <c r="C737" s="72"/>
      <c r="D737" s="72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</row>
    <row r="738" spans="2:16" s="71" customFormat="1" x14ac:dyDescent="0.25">
      <c r="B738" s="72"/>
      <c r="C738" s="72"/>
      <c r="D738" s="72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</row>
    <row r="739" spans="2:16" s="71" customFormat="1" x14ac:dyDescent="0.25">
      <c r="B739" s="72"/>
      <c r="C739" s="72"/>
      <c r="D739" s="72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</row>
    <row r="740" spans="2:16" s="71" customFormat="1" x14ac:dyDescent="0.25">
      <c r="B740" s="72"/>
      <c r="C740" s="72"/>
      <c r="D740" s="72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</row>
    <row r="741" spans="2:16" s="71" customFormat="1" x14ac:dyDescent="0.25">
      <c r="B741" s="72"/>
      <c r="C741" s="72"/>
      <c r="D741" s="72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</row>
    <row r="742" spans="2:16" s="71" customFormat="1" x14ac:dyDescent="0.25">
      <c r="B742" s="72"/>
      <c r="C742" s="72"/>
      <c r="D742" s="72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</row>
    <row r="743" spans="2:16" s="71" customFormat="1" x14ac:dyDescent="0.25">
      <c r="B743" s="72"/>
      <c r="C743" s="72"/>
      <c r="D743" s="72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</row>
    <row r="744" spans="2:16" s="71" customFormat="1" x14ac:dyDescent="0.25">
      <c r="B744" s="72"/>
      <c r="C744" s="72"/>
      <c r="D744" s="72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</row>
    <row r="745" spans="2:16" s="71" customFormat="1" x14ac:dyDescent="0.25">
      <c r="B745" s="72"/>
      <c r="C745" s="72"/>
      <c r="D745" s="72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</row>
    <row r="746" spans="2:16" s="71" customFormat="1" x14ac:dyDescent="0.25">
      <c r="B746" s="72"/>
      <c r="C746" s="72"/>
      <c r="D746" s="72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</row>
    <row r="747" spans="2:16" s="71" customFormat="1" x14ac:dyDescent="0.25">
      <c r="B747" s="72"/>
      <c r="C747" s="72"/>
      <c r="D747" s="72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</row>
    <row r="748" spans="2:16" s="71" customFormat="1" x14ac:dyDescent="0.25">
      <c r="B748" s="72"/>
      <c r="C748" s="72"/>
      <c r="D748" s="72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</row>
    <row r="749" spans="2:16" s="71" customFormat="1" x14ac:dyDescent="0.25">
      <c r="B749" s="72"/>
      <c r="C749" s="72"/>
      <c r="D749" s="72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</row>
    <row r="750" spans="2:16" s="71" customFormat="1" x14ac:dyDescent="0.25">
      <c r="B750" s="72"/>
      <c r="C750" s="72"/>
      <c r="D750" s="72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</row>
    <row r="751" spans="2:16" s="71" customFormat="1" x14ac:dyDescent="0.25">
      <c r="B751" s="72"/>
      <c r="C751" s="72"/>
      <c r="D751" s="72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</row>
    <row r="752" spans="2:16" s="71" customFormat="1" x14ac:dyDescent="0.25">
      <c r="B752" s="72"/>
      <c r="C752" s="72"/>
      <c r="D752" s="72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</row>
    <row r="753" spans="2:16" s="71" customFormat="1" x14ac:dyDescent="0.25">
      <c r="B753" s="72"/>
      <c r="C753" s="72"/>
      <c r="D753" s="72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</row>
    <row r="754" spans="2:16" s="71" customFormat="1" x14ac:dyDescent="0.25">
      <c r="B754" s="72"/>
      <c r="C754" s="72"/>
      <c r="D754" s="72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</row>
    <row r="755" spans="2:16" s="71" customFormat="1" x14ac:dyDescent="0.25">
      <c r="B755" s="72"/>
      <c r="C755" s="72"/>
      <c r="D755" s="72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</row>
    <row r="756" spans="2:16" s="71" customFormat="1" x14ac:dyDescent="0.25">
      <c r="B756" s="72"/>
      <c r="C756" s="72"/>
      <c r="D756" s="72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</row>
    <row r="757" spans="2:16" s="71" customFormat="1" x14ac:dyDescent="0.25">
      <c r="B757" s="72"/>
      <c r="C757" s="72"/>
      <c r="D757" s="72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</row>
    <row r="758" spans="2:16" s="71" customFormat="1" x14ac:dyDescent="0.25">
      <c r="B758" s="72"/>
      <c r="C758" s="72"/>
      <c r="D758" s="72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</row>
    <row r="759" spans="2:16" s="71" customFormat="1" x14ac:dyDescent="0.25">
      <c r="B759" s="72"/>
      <c r="C759" s="72"/>
      <c r="D759" s="72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</row>
    <row r="760" spans="2:16" s="71" customFormat="1" x14ac:dyDescent="0.25">
      <c r="B760" s="72"/>
      <c r="C760" s="72"/>
      <c r="D760" s="72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</row>
    <row r="761" spans="2:16" s="71" customFormat="1" x14ac:dyDescent="0.25">
      <c r="B761" s="72"/>
      <c r="C761" s="72"/>
      <c r="D761" s="72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</row>
    <row r="762" spans="2:16" s="71" customFormat="1" x14ac:dyDescent="0.25">
      <c r="B762" s="72"/>
      <c r="C762" s="72"/>
      <c r="D762" s="72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</row>
    <row r="763" spans="2:16" s="71" customFormat="1" x14ac:dyDescent="0.25">
      <c r="B763" s="72"/>
      <c r="C763" s="72"/>
      <c r="D763" s="72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</row>
    <row r="764" spans="2:16" s="71" customFormat="1" x14ac:dyDescent="0.25">
      <c r="B764" s="72"/>
      <c r="C764" s="72"/>
      <c r="D764" s="72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</row>
    <row r="765" spans="2:16" s="71" customFormat="1" x14ac:dyDescent="0.25">
      <c r="B765" s="72"/>
      <c r="C765" s="72"/>
      <c r="D765" s="72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</row>
    <row r="766" spans="2:16" s="71" customFormat="1" x14ac:dyDescent="0.25">
      <c r="B766" s="72"/>
      <c r="C766" s="72"/>
      <c r="D766" s="72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</row>
    <row r="767" spans="2:16" s="71" customFormat="1" x14ac:dyDescent="0.25">
      <c r="B767" s="72"/>
      <c r="C767" s="72"/>
      <c r="D767" s="72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</row>
    <row r="768" spans="2:16" s="71" customFormat="1" x14ac:dyDescent="0.25">
      <c r="B768" s="72"/>
      <c r="C768" s="72"/>
      <c r="D768" s="72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</row>
    <row r="769" spans="2:16" s="71" customFormat="1" x14ac:dyDescent="0.25">
      <c r="B769" s="72"/>
      <c r="C769" s="72"/>
      <c r="D769" s="72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</row>
    <row r="770" spans="2:16" s="71" customFormat="1" x14ac:dyDescent="0.25">
      <c r="B770" s="72"/>
      <c r="C770" s="72"/>
      <c r="D770" s="72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</row>
    <row r="771" spans="2:16" s="71" customFormat="1" x14ac:dyDescent="0.25">
      <c r="B771" s="72"/>
      <c r="C771" s="72"/>
      <c r="D771" s="72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</row>
    <row r="772" spans="2:16" s="71" customFormat="1" x14ac:dyDescent="0.25">
      <c r="B772" s="72"/>
      <c r="C772" s="72"/>
      <c r="D772" s="72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</row>
    <row r="773" spans="2:16" s="71" customFormat="1" x14ac:dyDescent="0.25">
      <c r="B773" s="72"/>
      <c r="C773" s="72"/>
      <c r="D773" s="72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</row>
    <row r="774" spans="2:16" s="71" customFormat="1" x14ac:dyDescent="0.25">
      <c r="B774" s="72"/>
      <c r="C774" s="72"/>
      <c r="D774" s="72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</row>
    <row r="775" spans="2:16" s="71" customFormat="1" x14ac:dyDescent="0.25">
      <c r="B775" s="72"/>
      <c r="C775" s="72"/>
      <c r="D775" s="72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</row>
    <row r="776" spans="2:16" s="71" customFormat="1" x14ac:dyDescent="0.25">
      <c r="B776" s="72"/>
      <c r="C776" s="72"/>
      <c r="D776" s="72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</row>
    <row r="777" spans="2:16" s="71" customFormat="1" x14ac:dyDescent="0.25">
      <c r="B777" s="72"/>
      <c r="C777" s="72"/>
      <c r="D777" s="72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</row>
    <row r="778" spans="2:16" s="71" customFormat="1" x14ac:dyDescent="0.25">
      <c r="B778" s="72"/>
      <c r="C778" s="72"/>
      <c r="D778" s="72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</row>
    <row r="779" spans="2:16" s="71" customFormat="1" x14ac:dyDescent="0.25">
      <c r="B779" s="72"/>
      <c r="C779" s="72"/>
      <c r="D779" s="72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</row>
    <row r="780" spans="2:16" s="71" customFormat="1" x14ac:dyDescent="0.25">
      <c r="B780" s="72"/>
      <c r="C780" s="72"/>
      <c r="D780" s="72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</row>
    <row r="781" spans="2:16" s="71" customFormat="1" x14ac:dyDescent="0.25">
      <c r="B781" s="72"/>
      <c r="C781" s="72"/>
      <c r="D781" s="72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</row>
    <row r="782" spans="2:16" s="71" customFormat="1" x14ac:dyDescent="0.25">
      <c r="B782" s="72"/>
      <c r="C782" s="72"/>
      <c r="D782" s="72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</row>
    <row r="783" spans="2:16" s="71" customFormat="1" x14ac:dyDescent="0.25">
      <c r="B783" s="72"/>
      <c r="C783" s="72"/>
      <c r="D783" s="72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</row>
    <row r="784" spans="2:16" s="71" customFormat="1" x14ac:dyDescent="0.25">
      <c r="B784" s="72"/>
      <c r="C784" s="72"/>
      <c r="D784" s="72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</row>
    <row r="785" spans="2:16" s="71" customFormat="1" x14ac:dyDescent="0.25">
      <c r="B785" s="72"/>
      <c r="C785" s="72"/>
      <c r="D785" s="72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</row>
    <row r="786" spans="2:16" s="71" customFormat="1" x14ac:dyDescent="0.25">
      <c r="B786" s="72"/>
      <c r="C786" s="72"/>
      <c r="D786" s="72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</row>
    <row r="787" spans="2:16" s="71" customFormat="1" x14ac:dyDescent="0.25">
      <c r="B787" s="72"/>
      <c r="C787" s="72"/>
      <c r="D787" s="72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</row>
    <row r="788" spans="2:16" s="71" customFormat="1" x14ac:dyDescent="0.25">
      <c r="B788" s="72"/>
      <c r="C788" s="72"/>
      <c r="D788" s="72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</row>
    <row r="789" spans="2:16" s="71" customFormat="1" x14ac:dyDescent="0.25">
      <c r="B789" s="72"/>
      <c r="C789" s="72"/>
      <c r="D789" s="72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</row>
    <row r="790" spans="2:16" s="71" customFormat="1" x14ac:dyDescent="0.25">
      <c r="B790" s="72"/>
      <c r="C790" s="72"/>
      <c r="D790" s="72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</row>
    <row r="791" spans="2:16" s="71" customFormat="1" x14ac:dyDescent="0.25">
      <c r="B791" s="72"/>
      <c r="C791" s="72"/>
      <c r="D791" s="72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</row>
    <row r="792" spans="2:16" s="71" customFormat="1" x14ac:dyDescent="0.25">
      <c r="B792" s="72"/>
      <c r="C792" s="72"/>
      <c r="D792" s="72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</row>
    <row r="793" spans="2:16" s="71" customFormat="1" x14ac:dyDescent="0.25">
      <c r="B793" s="72"/>
      <c r="C793" s="72"/>
      <c r="D793" s="72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</row>
    <row r="794" spans="2:16" s="71" customFormat="1" x14ac:dyDescent="0.25">
      <c r="B794" s="72"/>
      <c r="C794" s="72"/>
      <c r="D794" s="72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</row>
    <row r="795" spans="2:16" s="71" customFormat="1" x14ac:dyDescent="0.25">
      <c r="B795" s="72"/>
      <c r="C795" s="72"/>
      <c r="D795" s="72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</row>
    <row r="796" spans="2:16" s="71" customFormat="1" x14ac:dyDescent="0.25">
      <c r="B796" s="72"/>
      <c r="C796" s="72"/>
      <c r="D796" s="72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</row>
    <row r="797" spans="2:16" s="71" customFormat="1" x14ac:dyDescent="0.25">
      <c r="B797" s="72"/>
      <c r="C797" s="72"/>
      <c r="D797" s="72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</row>
    <row r="798" spans="2:16" s="71" customFormat="1" x14ac:dyDescent="0.25">
      <c r="B798" s="72"/>
      <c r="C798" s="72"/>
      <c r="D798" s="72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</row>
    <row r="799" spans="2:16" s="71" customFormat="1" x14ac:dyDescent="0.25">
      <c r="B799" s="72"/>
      <c r="C799" s="72"/>
      <c r="D799" s="72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</row>
    <row r="800" spans="2:16" s="71" customFormat="1" x14ac:dyDescent="0.25">
      <c r="B800" s="72"/>
      <c r="C800" s="72"/>
      <c r="D800" s="72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</row>
    <row r="801" spans="2:16" s="71" customFormat="1" x14ac:dyDescent="0.25">
      <c r="B801" s="72"/>
      <c r="C801" s="72"/>
      <c r="D801" s="72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</row>
    <row r="802" spans="2:16" s="71" customFormat="1" x14ac:dyDescent="0.25">
      <c r="B802" s="72"/>
      <c r="C802" s="72"/>
      <c r="D802" s="72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</row>
    <row r="803" spans="2:16" s="71" customFormat="1" x14ac:dyDescent="0.25">
      <c r="B803" s="72"/>
      <c r="C803" s="72"/>
      <c r="D803" s="72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</row>
    <row r="804" spans="2:16" s="71" customFormat="1" x14ac:dyDescent="0.25">
      <c r="B804" s="72"/>
      <c r="C804" s="72"/>
      <c r="D804" s="72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</row>
    <row r="805" spans="2:16" s="71" customFormat="1" x14ac:dyDescent="0.25">
      <c r="B805" s="72"/>
      <c r="C805" s="72"/>
      <c r="D805" s="72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</row>
    <row r="806" spans="2:16" s="71" customFormat="1" x14ac:dyDescent="0.25">
      <c r="B806" s="72"/>
      <c r="C806" s="72"/>
      <c r="D806" s="72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</row>
    <row r="807" spans="2:16" s="71" customFormat="1" x14ac:dyDescent="0.25">
      <c r="B807" s="72"/>
      <c r="C807" s="72"/>
      <c r="D807" s="72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</row>
    <row r="808" spans="2:16" s="71" customFormat="1" x14ac:dyDescent="0.25">
      <c r="B808" s="72"/>
      <c r="C808" s="72"/>
      <c r="D808" s="72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</row>
    <row r="809" spans="2:16" s="71" customFormat="1" x14ac:dyDescent="0.25">
      <c r="B809" s="72"/>
      <c r="C809" s="72"/>
      <c r="D809" s="72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</row>
    <row r="810" spans="2:16" s="71" customFormat="1" x14ac:dyDescent="0.25">
      <c r="B810" s="72"/>
      <c r="C810" s="72"/>
      <c r="D810" s="72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</row>
    <row r="811" spans="2:16" s="71" customFormat="1" x14ac:dyDescent="0.25">
      <c r="B811" s="72"/>
      <c r="C811" s="72"/>
      <c r="D811" s="72"/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</row>
    <row r="812" spans="2:16" s="71" customFormat="1" x14ac:dyDescent="0.25">
      <c r="B812" s="72"/>
      <c r="C812" s="72"/>
      <c r="D812" s="72"/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</row>
    <row r="813" spans="2:16" s="71" customFormat="1" x14ac:dyDescent="0.25">
      <c r="B813" s="72"/>
      <c r="C813" s="72"/>
      <c r="D813" s="72"/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</row>
    <row r="814" spans="2:16" s="71" customFormat="1" x14ac:dyDescent="0.25">
      <c r="B814" s="72"/>
      <c r="C814" s="72"/>
      <c r="D814" s="72"/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</row>
    <row r="815" spans="2:16" s="71" customFormat="1" x14ac:dyDescent="0.25">
      <c r="B815" s="72"/>
      <c r="C815" s="72"/>
      <c r="D815" s="72"/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</row>
    <row r="816" spans="2:16" s="71" customFormat="1" x14ac:dyDescent="0.25">
      <c r="B816" s="72"/>
      <c r="C816" s="72"/>
      <c r="D816" s="72"/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</row>
    <row r="817" spans="2:16" s="71" customFormat="1" x14ac:dyDescent="0.25">
      <c r="B817" s="72"/>
      <c r="C817" s="72"/>
      <c r="D817" s="72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</row>
    <row r="818" spans="2:16" s="71" customFormat="1" x14ac:dyDescent="0.25">
      <c r="B818" s="72"/>
      <c r="C818" s="72"/>
      <c r="D818" s="72"/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</row>
    <row r="819" spans="2:16" s="71" customFormat="1" x14ac:dyDescent="0.25">
      <c r="B819" s="72"/>
      <c r="C819" s="72"/>
      <c r="D819" s="72"/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</row>
    <row r="820" spans="2:16" s="71" customFormat="1" x14ac:dyDescent="0.25">
      <c r="B820" s="72"/>
      <c r="C820" s="72"/>
      <c r="D820" s="72"/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</row>
    <row r="821" spans="2:16" s="71" customFormat="1" x14ac:dyDescent="0.25">
      <c r="B821" s="72"/>
      <c r="C821" s="72"/>
      <c r="D821" s="72"/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</row>
    <row r="822" spans="2:16" s="71" customFormat="1" x14ac:dyDescent="0.25">
      <c r="B822" s="72"/>
      <c r="C822" s="72"/>
      <c r="D822" s="72"/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</row>
    <row r="823" spans="2:16" s="71" customFormat="1" x14ac:dyDescent="0.25">
      <c r="B823" s="72"/>
      <c r="C823" s="72"/>
      <c r="D823" s="72"/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</row>
    <row r="824" spans="2:16" s="71" customFormat="1" x14ac:dyDescent="0.25">
      <c r="B824" s="72"/>
      <c r="C824" s="72"/>
      <c r="D824" s="72"/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</row>
    <row r="825" spans="2:16" s="71" customFormat="1" x14ac:dyDescent="0.25">
      <c r="B825" s="72"/>
      <c r="C825" s="72"/>
      <c r="D825" s="72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</row>
    <row r="826" spans="2:16" s="71" customFormat="1" x14ac:dyDescent="0.25">
      <c r="B826" s="72"/>
      <c r="C826" s="72"/>
      <c r="D826" s="72"/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72"/>
      <c r="P826" s="72"/>
    </row>
    <row r="827" spans="2:16" s="71" customFormat="1" x14ac:dyDescent="0.25">
      <c r="B827" s="72"/>
      <c r="C827" s="72"/>
      <c r="D827" s="72"/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</row>
    <row r="828" spans="2:16" s="71" customFormat="1" x14ac:dyDescent="0.25">
      <c r="B828" s="72"/>
      <c r="C828" s="72"/>
      <c r="D828" s="72"/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</row>
    <row r="829" spans="2:16" s="71" customFormat="1" x14ac:dyDescent="0.25">
      <c r="B829" s="72"/>
      <c r="C829" s="72"/>
      <c r="D829" s="72"/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</row>
    <row r="830" spans="2:16" s="71" customFormat="1" x14ac:dyDescent="0.25">
      <c r="B830" s="72"/>
      <c r="C830" s="72"/>
      <c r="D830" s="72"/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</row>
    <row r="831" spans="2:16" s="71" customFormat="1" x14ac:dyDescent="0.25">
      <c r="B831" s="72"/>
      <c r="C831" s="72"/>
      <c r="D831" s="72"/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</row>
    <row r="832" spans="2:16" s="71" customFormat="1" x14ac:dyDescent="0.25">
      <c r="B832" s="72"/>
      <c r="C832" s="72"/>
      <c r="D832" s="72"/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</row>
    <row r="833" spans="2:16" s="71" customFormat="1" x14ac:dyDescent="0.25">
      <c r="B833" s="72"/>
      <c r="C833" s="72"/>
      <c r="D833" s="72"/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</row>
    <row r="834" spans="2:16" s="71" customFormat="1" x14ac:dyDescent="0.25">
      <c r="B834" s="72"/>
      <c r="C834" s="72"/>
      <c r="D834" s="72"/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72"/>
      <c r="P834" s="72"/>
    </row>
    <row r="835" spans="2:16" s="71" customFormat="1" x14ac:dyDescent="0.25">
      <c r="B835" s="72"/>
      <c r="C835" s="72"/>
      <c r="D835" s="72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</row>
    <row r="836" spans="2:16" s="71" customFormat="1" x14ac:dyDescent="0.25">
      <c r="B836" s="72"/>
      <c r="C836" s="72"/>
      <c r="D836" s="72"/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</row>
    <row r="837" spans="2:16" s="71" customFormat="1" x14ac:dyDescent="0.25">
      <c r="B837" s="72"/>
      <c r="C837" s="72"/>
      <c r="D837" s="72"/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</row>
    <row r="838" spans="2:16" s="71" customFormat="1" x14ac:dyDescent="0.25">
      <c r="B838" s="72"/>
      <c r="C838" s="72"/>
      <c r="D838" s="72"/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</row>
    <row r="839" spans="2:16" s="71" customFormat="1" x14ac:dyDescent="0.25">
      <c r="B839" s="72"/>
      <c r="C839" s="72"/>
      <c r="D839" s="72"/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</row>
    <row r="840" spans="2:16" s="71" customFormat="1" x14ac:dyDescent="0.25">
      <c r="B840" s="72"/>
      <c r="C840" s="72"/>
      <c r="D840" s="72"/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</row>
    <row r="841" spans="2:16" s="71" customFormat="1" x14ac:dyDescent="0.25">
      <c r="B841" s="72"/>
      <c r="C841" s="72"/>
      <c r="D841" s="72"/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</row>
    <row r="842" spans="2:16" s="71" customFormat="1" x14ac:dyDescent="0.25">
      <c r="B842" s="72"/>
      <c r="C842" s="72"/>
      <c r="D842" s="72"/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72"/>
      <c r="P842" s="72"/>
    </row>
    <row r="843" spans="2:16" s="71" customFormat="1" x14ac:dyDescent="0.25">
      <c r="B843" s="72"/>
      <c r="C843" s="72"/>
      <c r="D843" s="72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72"/>
    </row>
    <row r="844" spans="2:16" s="71" customFormat="1" x14ac:dyDescent="0.25">
      <c r="B844" s="72"/>
      <c r="C844" s="72"/>
      <c r="D844" s="72"/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</row>
    <row r="845" spans="2:16" s="71" customFormat="1" x14ac:dyDescent="0.25">
      <c r="B845" s="72"/>
      <c r="C845" s="72"/>
      <c r="D845" s="72"/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</row>
    <row r="846" spans="2:16" s="71" customFormat="1" x14ac:dyDescent="0.25">
      <c r="B846" s="72"/>
      <c r="C846" s="72"/>
      <c r="D846" s="72"/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</row>
    <row r="847" spans="2:16" s="71" customFormat="1" x14ac:dyDescent="0.25">
      <c r="B847" s="72"/>
      <c r="C847" s="72"/>
      <c r="D847" s="72"/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</row>
    <row r="848" spans="2:16" s="71" customFormat="1" x14ac:dyDescent="0.25">
      <c r="B848" s="72"/>
      <c r="C848" s="72"/>
      <c r="D848" s="72"/>
      <c r="E848" s="72"/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</row>
    <row r="849" spans="2:16" s="71" customFormat="1" x14ac:dyDescent="0.25">
      <c r="B849" s="72"/>
      <c r="C849" s="72"/>
      <c r="D849" s="72"/>
      <c r="E849" s="72"/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</row>
    <row r="850" spans="2:16" s="71" customFormat="1" x14ac:dyDescent="0.25">
      <c r="B850" s="72"/>
      <c r="C850" s="72"/>
      <c r="D850" s="72"/>
      <c r="E850" s="72"/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</row>
    <row r="851" spans="2:16" s="71" customFormat="1" x14ac:dyDescent="0.25">
      <c r="B851" s="72"/>
      <c r="C851" s="72"/>
      <c r="D851" s="72"/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  <c r="P851" s="72"/>
    </row>
    <row r="852" spans="2:16" s="71" customFormat="1" x14ac:dyDescent="0.25">
      <c r="B852" s="72"/>
      <c r="C852" s="72"/>
      <c r="D852" s="72"/>
      <c r="E852" s="72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</row>
    <row r="853" spans="2:16" s="71" customFormat="1" x14ac:dyDescent="0.25">
      <c r="B853" s="72"/>
      <c r="C853" s="72"/>
      <c r="D853" s="72"/>
      <c r="E853" s="72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</row>
    <row r="854" spans="2:16" s="71" customFormat="1" x14ac:dyDescent="0.25">
      <c r="B854" s="72"/>
      <c r="C854" s="72"/>
      <c r="D854" s="72"/>
      <c r="E854" s="72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</row>
    <row r="855" spans="2:16" s="71" customFormat="1" x14ac:dyDescent="0.25">
      <c r="B855" s="72"/>
      <c r="C855" s="72"/>
      <c r="D855" s="72"/>
      <c r="E855" s="72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</row>
    <row r="856" spans="2:16" s="71" customFormat="1" x14ac:dyDescent="0.25">
      <c r="B856" s="72"/>
      <c r="C856" s="72"/>
      <c r="D856" s="72"/>
      <c r="E856" s="72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</row>
    <row r="857" spans="2:16" s="71" customFormat="1" x14ac:dyDescent="0.25">
      <c r="B857" s="72"/>
      <c r="C857" s="72"/>
      <c r="D857" s="72"/>
      <c r="E857" s="72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</row>
    <row r="858" spans="2:16" s="71" customFormat="1" x14ac:dyDescent="0.25">
      <c r="B858" s="72"/>
      <c r="C858" s="72"/>
      <c r="D858" s="72"/>
      <c r="E858" s="72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</row>
    <row r="859" spans="2:16" s="71" customFormat="1" x14ac:dyDescent="0.25">
      <c r="B859" s="72"/>
      <c r="C859" s="72"/>
      <c r="D859" s="72"/>
      <c r="E859" s="72"/>
      <c r="F859" s="72"/>
      <c r="G859" s="72"/>
      <c r="H859" s="72"/>
      <c r="I859" s="72"/>
      <c r="J859" s="72"/>
      <c r="K859" s="72"/>
      <c r="L859" s="72"/>
      <c r="M859" s="72"/>
      <c r="N859" s="72"/>
      <c r="O859" s="72"/>
      <c r="P859" s="72"/>
    </row>
    <row r="860" spans="2:16" s="71" customFormat="1" x14ac:dyDescent="0.25">
      <c r="B860" s="72"/>
      <c r="C860" s="72"/>
      <c r="D860" s="72"/>
      <c r="E860" s="72"/>
      <c r="F860" s="72"/>
      <c r="G860" s="72"/>
      <c r="H860" s="72"/>
      <c r="I860" s="72"/>
      <c r="J860" s="72"/>
      <c r="K860" s="72"/>
      <c r="L860" s="72"/>
      <c r="M860" s="72"/>
      <c r="N860" s="72"/>
      <c r="O860" s="72"/>
      <c r="P860" s="72"/>
    </row>
    <row r="861" spans="2:16" s="71" customFormat="1" x14ac:dyDescent="0.25">
      <c r="B861" s="72"/>
      <c r="C861" s="72"/>
      <c r="D861" s="72"/>
      <c r="E861" s="72"/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</row>
    <row r="862" spans="2:16" s="71" customFormat="1" x14ac:dyDescent="0.25">
      <c r="B862" s="72"/>
      <c r="C862" s="72"/>
      <c r="D862" s="72"/>
      <c r="E862" s="72"/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</row>
    <row r="863" spans="2:16" s="71" customFormat="1" x14ac:dyDescent="0.25">
      <c r="B863" s="72"/>
      <c r="C863" s="72"/>
      <c r="D863" s="72"/>
      <c r="E863" s="72"/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</row>
    <row r="864" spans="2:16" s="71" customFormat="1" x14ac:dyDescent="0.25">
      <c r="B864" s="72"/>
      <c r="C864" s="72"/>
      <c r="D864" s="72"/>
      <c r="E864" s="72"/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</row>
    <row r="865" spans="2:16" s="71" customFormat="1" x14ac:dyDescent="0.25">
      <c r="B865" s="72"/>
      <c r="C865" s="72"/>
      <c r="D865" s="72"/>
      <c r="E865" s="72"/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</row>
    <row r="866" spans="2:16" s="71" customFormat="1" x14ac:dyDescent="0.25">
      <c r="B866" s="72"/>
      <c r="C866" s="72"/>
      <c r="D866" s="72"/>
      <c r="E866" s="72"/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</row>
    <row r="867" spans="2:16" s="71" customFormat="1" x14ac:dyDescent="0.25">
      <c r="B867" s="72"/>
      <c r="C867" s="72"/>
      <c r="D867" s="72"/>
      <c r="E867" s="72"/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</row>
    <row r="868" spans="2:16" s="71" customFormat="1" x14ac:dyDescent="0.25">
      <c r="B868" s="72"/>
      <c r="C868" s="72"/>
      <c r="D868" s="72"/>
      <c r="E868" s="72"/>
      <c r="F868" s="72"/>
      <c r="G868" s="72"/>
      <c r="H868" s="72"/>
      <c r="I868" s="72"/>
      <c r="J868" s="72"/>
      <c r="K868" s="72"/>
      <c r="L868" s="72"/>
      <c r="M868" s="72"/>
      <c r="N868" s="72"/>
      <c r="O868" s="72"/>
      <c r="P868" s="72"/>
    </row>
    <row r="869" spans="2:16" s="71" customFormat="1" x14ac:dyDescent="0.25">
      <c r="B869" s="72"/>
      <c r="C869" s="72"/>
      <c r="D869" s="72"/>
      <c r="E869" s="72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</row>
    <row r="870" spans="2:16" s="71" customFormat="1" x14ac:dyDescent="0.25">
      <c r="B870" s="72"/>
      <c r="C870" s="72"/>
      <c r="D870" s="72"/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</row>
    <row r="871" spans="2:16" s="71" customFormat="1" x14ac:dyDescent="0.25">
      <c r="B871" s="72"/>
      <c r="C871" s="72"/>
      <c r="D871" s="72"/>
      <c r="E871" s="72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</row>
    <row r="872" spans="2:16" s="71" customFormat="1" x14ac:dyDescent="0.25">
      <c r="B872" s="72"/>
      <c r="C872" s="72"/>
      <c r="D872" s="72"/>
      <c r="E872" s="72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</row>
    <row r="873" spans="2:16" s="71" customFormat="1" x14ac:dyDescent="0.25">
      <c r="B873" s="72"/>
      <c r="C873" s="72"/>
      <c r="D873" s="72"/>
      <c r="E873" s="72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</row>
    <row r="874" spans="2:16" s="71" customFormat="1" x14ac:dyDescent="0.25">
      <c r="B874" s="72"/>
      <c r="C874" s="72"/>
      <c r="D874" s="72"/>
      <c r="E874" s="72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</row>
    <row r="875" spans="2:16" s="71" customFormat="1" x14ac:dyDescent="0.25">
      <c r="B875" s="72"/>
      <c r="C875" s="72"/>
      <c r="D875" s="72"/>
      <c r="E875" s="72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</row>
    <row r="876" spans="2:16" s="71" customFormat="1" x14ac:dyDescent="0.25">
      <c r="B876" s="72"/>
      <c r="C876" s="72"/>
      <c r="D876" s="72"/>
      <c r="E876" s="72"/>
      <c r="F876" s="72"/>
      <c r="G876" s="72"/>
      <c r="H876" s="72"/>
      <c r="I876" s="72"/>
      <c r="J876" s="72"/>
      <c r="K876" s="72"/>
      <c r="L876" s="72"/>
      <c r="M876" s="72"/>
      <c r="N876" s="72"/>
      <c r="O876" s="72"/>
      <c r="P876" s="72"/>
    </row>
    <row r="877" spans="2:16" s="71" customFormat="1" x14ac:dyDescent="0.25">
      <c r="B877" s="72"/>
      <c r="C877" s="72"/>
      <c r="D877" s="72"/>
      <c r="E877" s="72"/>
      <c r="F877" s="72"/>
      <c r="G877" s="72"/>
      <c r="H877" s="72"/>
      <c r="I877" s="72"/>
      <c r="J877" s="72"/>
      <c r="K877" s="72"/>
      <c r="L877" s="72"/>
      <c r="M877" s="72"/>
      <c r="N877" s="72"/>
      <c r="O877" s="72"/>
      <c r="P877" s="72"/>
    </row>
    <row r="878" spans="2:16" s="71" customFormat="1" x14ac:dyDescent="0.25">
      <c r="B878" s="72"/>
      <c r="C878" s="72"/>
      <c r="D878" s="72"/>
      <c r="E878" s="72"/>
      <c r="F878" s="72"/>
      <c r="G878" s="72"/>
      <c r="H878" s="72"/>
      <c r="I878" s="72"/>
      <c r="J878" s="72"/>
      <c r="K878" s="72"/>
      <c r="L878" s="72"/>
      <c r="M878" s="72"/>
      <c r="N878" s="72"/>
      <c r="O878" s="72"/>
      <c r="P878" s="72"/>
    </row>
    <row r="879" spans="2:16" s="71" customFormat="1" x14ac:dyDescent="0.25">
      <c r="B879" s="72"/>
      <c r="C879" s="72"/>
      <c r="D879" s="72"/>
      <c r="E879" s="72"/>
      <c r="F879" s="72"/>
      <c r="G879" s="72"/>
      <c r="H879" s="72"/>
      <c r="I879" s="72"/>
      <c r="J879" s="72"/>
      <c r="K879" s="72"/>
      <c r="L879" s="72"/>
      <c r="M879" s="72"/>
      <c r="N879" s="72"/>
      <c r="O879" s="72"/>
      <c r="P879" s="72"/>
    </row>
    <row r="880" spans="2:16" s="71" customFormat="1" x14ac:dyDescent="0.25">
      <c r="B880" s="72"/>
      <c r="C880" s="72"/>
      <c r="D880" s="72"/>
      <c r="E880" s="72"/>
      <c r="F880" s="72"/>
      <c r="G880" s="72"/>
      <c r="H880" s="72"/>
      <c r="I880" s="72"/>
      <c r="J880" s="72"/>
      <c r="K880" s="72"/>
      <c r="L880" s="72"/>
      <c r="M880" s="72"/>
      <c r="N880" s="72"/>
      <c r="O880" s="72"/>
      <c r="P880" s="72"/>
    </row>
    <row r="881" spans="2:16" s="71" customFormat="1" x14ac:dyDescent="0.25">
      <c r="B881" s="72"/>
      <c r="C881" s="72"/>
      <c r="D881" s="72"/>
      <c r="E881" s="72"/>
      <c r="F881" s="72"/>
      <c r="G881" s="72"/>
      <c r="H881" s="72"/>
      <c r="I881" s="72"/>
      <c r="J881" s="72"/>
      <c r="K881" s="72"/>
      <c r="L881" s="72"/>
      <c r="M881" s="72"/>
      <c r="N881" s="72"/>
      <c r="O881" s="72"/>
      <c r="P881" s="72"/>
    </row>
    <row r="882" spans="2:16" s="71" customFormat="1" x14ac:dyDescent="0.25">
      <c r="B882" s="72"/>
      <c r="C882" s="72"/>
      <c r="D882" s="72"/>
      <c r="E882" s="72"/>
      <c r="F882" s="72"/>
      <c r="G882" s="72"/>
      <c r="H882" s="72"/>
      <c r="I882" s="72"/>
      <c r="J882" s="72"/>
      <c r="K882" s="72"/>
      <c r="L882" s="72"/>
      <c r="M882" s="72"/>
      <c r="N882" s="72"/>
      <c r="O882" s="72"/>
      <c r="P882" s="72"/>
    </row>
    <row r="883" spans="2:16" s="71" customFormat="1" x14ac:dyDescent="0.25">
      <c r="B883" s="72"/>
      <c r="C883" s="72"/>
      <c r="D883" s="72"/>
      <c r="E883" s="72"/>
      <c r="F883" s="72"/>
      <c r="G883" s="72"/>
      <c r="H883" s="72"/>
      <c r="I883" s="72"/>
      <c r="J883" s="72"/>
      <c r="K883" s="72"/>
      <c r="L883" s="72"/>
      <c r="M883" s="72"/>
      <c r="N883" s="72"/>
      <c r="O883" s="72"/>
      <c r="P883" s="72"/>
    </row>
    <row r="884" spans="2:16" s="71" customFormat="1" x14ac:dyDescent="0.25">
      <c r="B884" s="72"/>
      <c r="C884" s="72"/>
      <c r="D884" s="72"/>
      <c r="E884" s="72"/>
      <c r="F884" s="72"/>
      <c r="G884" s="72"/>
      <c r="H884" s="72"/>
      <c r="I884" s="72"/>
      <c r="J884" s="72"/>
      <c r="K884" s="72"/>
      <c r="L884" s="72"/>
      <c r="M884" s="72"/>
      <c r="N884" s="72"/>
      <c r="O884" s="72"/>
      <c r="P884" s="72"/>
    </row>
    <row r="885" spans="2:16" s="71" customFormat="1" x14ac:dyDescent="0.25">
      <c r="B885" s="72"/>
      <c r="C885" s="72"/>
      <c r="D885" s="72"/>
      <c r="E885" s="72"/>
      <c r="F885" s="72"/>
      <c r="G885" s="72"/>
      <c r="H885" s="72"/>
      <c r="I885" s="72"/>
      <c r="J885" s="72"/>
      <c r="K885" s="72"/>
      <c r="L885" s="72"/>
      <c r="M885" s="72"/>
      <c r="N885" s="72"/>
      <c r="O885" s="72"/>
      <c r="P885" s="72"/>
    </row>
    <row r="886" spans="2:16" s="71" customFormat="1" x14ac:dyDescent="0.25">
      <c r="B886" s="72"/>
      <c r="C886" s="72"/>
      <c r="D886" s="72"/>
      <c r="E886" s="72"/>
      <c r="F886" s="72"/>
      <c r="G886" s="72"/>
      <c r="H886" s="72"/>
      <c r="I886" s="72"/>
      <c r="J886" s="72"/>
      <c r="K886" s="72"/>
      <c r="L886" s="72"/>
      <c r="M886" s="72"/>
      <c r="N886" s="72"/>
      <c r="O886" s="72"/>
      <c r="P886" s="72"/>
    </row>
    <row r="887" spans="2:16" s="71" customFormat="1" x14ac:dyDescent="0.25">
      <c r="B887" s="72"/>
      <c r="C887" s="72"/>
      <c r="D887" s="72"/>
      <c r="E887" s="72"/>
      <c r="F887" s="72"/>
      <c r="G887" s="72"/>
      <c r="H887" s="72"/>
      <c r="I887" s="72"/>
      <c r="J887" s="72"/>
      <c r="K887" s="72"/>
      <c r="L887" s="72"/>
      <c r="M887" s="72"/>
      <c r="N887" s="72"/>
      <c r="O887" s="72"/>
      <c r="P887" s="72"/>
    </row>
    <row r="888" spans="2:16" s="71" customFormat="1" x14ac:dyDescent="0.25">
      <c r="B888" s="72"/>
      <c r="C888" s="72"/>
      <c r="D888" s="72"/>
      <c r="E888" s="72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</row>
    <row r="889" spans="2:16" s="71" customFormat="1" x14ac:dyDescent="0.25">
      <c r="B889" s="72"/>
      <c r="C889" s="72"/>
      <c r="D889" s="72"/>
      <c r="E889" s="72"/>
      <c r="F889" s="72"/>
      <c r="G889" s="72"/>
      <c r="H889" s="72"/>
      <c r="I889" s="72"/>
      <c r="J889" s="72"/>
      <c r="K889" s="72"/>
      <c r="L889" s="72"/>
      <c r="M889" s="72"/>
      <c r="N889" s="72"/>
      <c r="O889" s="72"/>
      <c r="P889" s="72"/>
    </row>
    <row r="890" spans="2:16" s="71" customFormat="1" x14ac:dyDescent="0.25">
      <c r="B890" s="72"/>
      <c r="C890" s="72"/>
      <c r="D890" s="72"/>
      <c r="E890" s="72"/>
      <c r="F890" s="72"/>
      <c r="G890" s="72"/>
      <c r="H890" s="72"/>
      <c r="I890" s="72"/>
      <c r="J890" s="72"/>
      <c r="K890" s="72"/>
      <c r="L890" s="72"/>
      <c r="M890" s="72"/>
      <c r="N890" s="72"/>
      <c r="O890" s="72"/>
      <c r="P890" s="72"/>
    </row>
    <row r="891" spans="2:16" s="71" customFormat="1" x14ac:dyDescent="0.25">
      <c r="B891" s="72"/>
      <c r="C891" s="72"/>
      <c r="D891" s="72"/>
      <c r="E891" s="72"/>
      <c r="F891" s="72"/>
      <c r="G891" s="72"/>
      <c r="H891" s="72"/>
      <c r="I891" s="72"/>
      <c r="J891" s="72"/>
      <c r="K891" s="72"/>
      <c r="L891" s="72"/>
      <c r="M891" s="72"/>
      <c r="N891" s="72"/>
      <c r="O891" s="72"/>
      <c r="P891" s="72"/>
    </row>
    <row r="892" spans="2:16" s="71" customFormat="1" x14ac:dyDescent="0.25">
      <c r="B892" s="72"/>
      <c r="C892" s="72"/>
      <c r="D892" s="72"/>
      <c r="E892" s="72"/>
      <c r="F892" s="72"/>
      <c r="G892" s="72"/>
      <c r="H892" s="72"/>
      <c r="I892" s="72"/>
      <c r="J892" s="72"/>
      <c r="K892" s="72"/>
      <c r="L892" s="72"/>
      <c r="M892" s="72"/>
      <c r="N892" s="72"/>
      <c r="O892" s="72"/>
      <c r="P892" s="72"/>
    </row>
    <row r="893" spans="2:16" s="71" customFormat="1" x14ac:dyDescent="0.25">
      <c r="B893" s="72"/>
      <c r="C893" s="72"/>
      <c r="D893" s="72"/>
      <c r="E893" s="72"/>
      <c r="F893" s="72"/>
      <c r="G893" s="72"/>
      <c r="H893" s="72"/>
      <c r="I893" s="72"/>
      <c r="J893" s="72"/>
      <c r="K893" s="72"/>
      <c r="L893" s="72"/>
      <c r="M893" s="72"/>
      <c r="N893" s="72"/>
      <c r="O893" s="72"/>
      <c r="P893" s="72"/>
    </row>
    <row r="894" spans="2:16" s="71" customFormat="1" x14ac:dyDescent="0.25">
      <c r="B894" s="72"/>
      <c r="C894" s="72"/>
      <c r="D894" s="72"/>
      <c r="E894" s="72"/>
      <c r="F894" s="72"/>
      <c r="G894" s="72"/>
      <c r="H894" s="72"/>
      <c r="I894" s="72"/>
      <c r="J894" s="72"/>
      <c r="K894" s="72"/>
      <c r="L894" s="72"/>
      <c r="M894" s="72"/>
      <c r="N894" s="72"/>
      <c r="O894" s="72"/>
      <c r="P894" s="72"/>
    </row>
    <row r="895" spans="2:16" s="71" customFormat="1" x14ac:dyDescent="0.25">
      <c r="B895" s="72"/>
      <c r="C895" s="72"/>
      <c r="D895" s="72"/>
      <c r="E895" s="72"/>
      <c r="F895" s="72"/>
      <c r="G895" s="72"/>
      <c r="H895" s="72"/>
      <c r="I895" s="72"/>
      <c r="J895" s="72"/>
      <c r="K895" s="72"/>
      <c r="L895" s="72"/>
      <c r="M895" s="72"/>
      <c r="N895" s="72"/>
      <c r="O895" s="72"/>
      <c r="P895" s="72"/>
    </row>
    <row r="896" spans="2:16" s="71" customFormat="1" x14ac:dyDescent="0.25">
      <c r="B896" s="72"/>
      <c r="C896" s="72"/>
      <c r="D896" s="72"/>
      <c r="E896" s="72"/>
      <c r="F896" s="72"/>
      <c r="G896" s="72"/>
      <c r="H896" s="72"/>
      <c r="I896" s="72"/>
      <c r="J896" s="72"/>
      <c r="K896" s="72"/>
      <c r="L896" s="72"/>
      <c r="M896" s="72"/>
      <c r="N896" s="72"/>
      <c r="O896" s="72"/>
      <c r="P896" s="72"/>
    </row>
    <row r="897" spans="2:16" s="71" customFormat="1" x14ac:dyDescent="0.25">
      <c r="B897" s="72"/>
      <c r="C897" s="72"/>
      <c r="D897" s="72"/>
      <c r="E897" s="72"/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2"/>
    </row>
    <row r="898" spans="2:16" s="71" customFormat="1" x14ac:dyDescent="0.25">
      <c r="B898" s="72"/>
      <c r="C898" s="72"/>
      <c r="D898" s="72"/>
      <c r="E898" s="72"/>
      <c r="F898" s="72"/>
      <c r="G898" s="72"/>
      <c r="H898" s="72"/>
      <c r="I898" s="72"/>
      <c r="J898" s="72"/>
      <c r="K898" s="72"/>
      <c r="L898" s="72"/>
      <c r="M898" s="72"/>
      <c r="N898" s="72"/>
      <c r="O898" s="72"/>
      <c r="P898" s="72"/>
    </row>
    <row r="899" spans="2:16" s="71" customFormat="1" x14ac:dyDescent="0.25">
      <c r="B899" s="72"/>
      <c r="C899" s="72"/>
      <c r="D899" s="72"/>
      <c r="E899" s="72"/>
      <c r="F899" s="72"/>
      <c r="G899" s="72"/>
      <c r="H899" s="72"/>
      <c r="I899" s="72"/>
      <c r="J899" s="72"/>
      <c r="K899" s="72"/>
      <c r="L899" s="72"/>
      <c r="M899" s="72"/>
      <c r="N899" s="72"/>
      <c r="O899" s="72"/>
      <c r="P899" s="72"/>
    </row>
    <row r="900" spans="2:16" s="71" customFormat="1" x14ac:dyDescent="0.25">
      <c r="B900" s="72"/>
      <c r="C900" s="72"/>
      <c r="D900" s="72"/>
      <c r="E900" s="72"/>
      <c r="F900" s="72"/>
      <c r="G900" s="72"/>
      <c r="H900" s="72"/>
      <c r="I900" s="72"/>
      <c r="J900" s="72"/>
      <c r="K900" s="72"/>
      <c r="L900" s="72"/>
      <c r="M900" s="72"/>
      <c r="N900" s="72"/>
      <c r="O900" s="72"/>
      <c r="P900" s="72"/>
    </row>
    <row r="901" spans="2:16" s="71" customFormat="1" x14ac:dyDescent="0.25">
      <c r="B901" s="72"/>
      <c r="C901" s="72"/>
      <c r="D901" s="72"/>
      <c r="E901" s="72"/>
      <c r="F901" s="72"/>
      <c r="G901" s="72"/>
      <c r="H901" s="72"/>
      <c r="I901" s="72"/>
      <c r="J901" s="72"/>
      <c r="K901" s="72"/>
      <c r="L901" s="72"/>
      <c r="M901" s="72"/>
      <c r="N901" s="72"/>
      <c r="O901" s="72"/>
      <c r="P901" s="72"/>
    </row>
    <row r="902" spans="2:16" s="71" customFormat="1" x14ac:dyDescent="0.25">
      <c r="B902" s="72"/>
      <c r="C902" s="72"/>
      <c r="D902" s="72"/>
      <c r="E902" s="72"/>
      <c r="F902" s="72"/>
      <c r="G902" s="72"/>
      <c r="H902" s="72"/>
      <c r="I902" s="72"/>
      <c r="J902" s="72"/>
      <c r="K902" s="72"/>
      <c r="L902" s="72"/>
      <c r="M902" s="72"/>
      <c r="N902" s="72"/>
      <c r="O902" s="72"/>
      <c r="P902" s="72"/>
    </row>
    <row r="903" spans="2:16" s="71" customFormat="1" x14ac:dyDescent="0.25">
      <c r="B903" s="72"/>
      <c r="C903" s="72"/>
      <c r="D903" s="72"/>
      <c r="E903" s="72"/>
      <c r="F903" s="72"/>
      <c r="G903" s="72"/>
      <c r="H903" s="72"/>
      <c r="I903" s="72"/>
      <c r="J903" s="72"/>
      <c r="K903" s="72"/>
      <c r="L903" s="72"/>
      <c r="M903" s="72"/>
      <c r="N903" s="72"/>
      <c r="O903" s="72"/>
      <c r="P903" s="72"/>
    </row>
    <row r="904" spans="2:16" s="71" customFormat="1" x14ac:dyDescent="0.25">
      <c r="B904" s="72"/>
      <c r="C904" s="72"/>
      <c r="D904" s="72"/>
      <c r="E904" s="72"/>
      <c r="F904" s="72"/>
      <c r="G904" s="72"/>
      <c r="H904" s="72"/>
      <c r="I904" s="72"/>
      <c r="J904" s="72"/>
      <c r="K904" s="72"/>
      <c r="L904" s="72"/>
      <c r="M904" s="72"/>
      <c r="N904" s="72"/>
      <c r="O904" s="72"/>
      <c r="P904" s="72"/>
    </row>
    <row r="905" spans="2:16" s="71" customFormat="1" x14ac:dyDescent="0.25">
      <c r="B905" s="72"/>
      <c r="C905" s="72"/>
      <c r="D905" s="72"/>
      <c r="E905" s="72"/>
      <c r="F905" s="72"/>
      <c r="G905" s="72"/>
      <c r="H905" s="72"/>
      <c r="I905" s="72"/>
      <c r="J905" s="72"/>
      <c r="K905" s="72"/>
      <c r="L905" s="72"/>
      <c r="M905" s="72"/>
      <c r="N905" s="72"/>
      <c r="O905" s="72"/>
      <c r="P905" s="72"/>
    </row>
    <row r="906" spans="2:16" s="71" customFormat="1" x14ac:dyDescent="0.25">
      <c r="B906" s="72"/>
      <c r="C906" s="72"/>
      <c r="D906" s="72"/>
      <c r="E906" s="72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</row>
    <row r="907" spans="2:16" s="71" customFormat="1" x14ac:dyDescent="0.25">
      <c r="B907" s="72"/>
      <c r="C907" s="72"/>
      <c r="D907" s="72"/>
      <c r="E907" s="72"/>
      <c r="F907" s="72"/>
      <c r="G907" s="72"/>
      <c r="H907" s="72"/>
      <c r="I907" s="72"/>
      <c r="J907" s="72"/>
      <c r="K907" s="72"/>
      <c r="L907" s="72"/>
      <c r="M907" s="72"/>
      <c r="N907" s="72"/>
      <c r="O907" s="72"/>
      <c r="P907" s="72"/>
    </row>
    <row r="908" spans="2:16" s="71" customFormat="1" x14ac:dyDescent="0.25">
      <c r="B908" s="72"/>
      <c r="C908" s="72"/>
      <c r="D908" s="72"/>
      <c r="E908" s="72"/>
      <c r="F908" s="72"/>
      <c r="G908" s="72"/>
      <c r="H908" s="72"/>
      <c r="I908" s="72"/>
      <c r="J908" s="72"/>
      <c r="K908" s="72"/>
      <c r="L908" s="72"/>
      <c r="M908" s="72"/>
      <c r="N908" s="72"/>
      <c r="O908" s="72"/>
      <c r="P908" s="72"/>
    </row>
    <row r="909" spans="2:16" s="71" customFormat="1" x14ac:dyDescent="0.25">
      <c r="B909" s="72"/>
      <c r="C909" s="72"/>
      <c r="D909" s="72"/>
      <c r="E909" s="72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72"/>
    </row>
    <row r="910" spans="2:16" s="71" customFormat="1" x14ac:dyDescent="0.25">
      <c r="B910" s="72"/>
      <c r="C910" s="72"/>
      <c r="D910" s="72"/>
      <c r="E910" s="72"/>
      <c r="F910" s="72"/>
      <c r="G910" s="72"/>
      <c r="H910" s="72"/>
      <c r="I910" s="72"/>
      <c r="J910" s="72"/>
      <c r="K910" s="72"/>
      <c r="L910" s="72"/>
      <c r="M910" s="72"/>
      <c r="N910" s="72"/>
      <c r="O910" s="72"/>
      <c r="P910" s="72"/>
    </row>
    <row r="911" spans="2:16" s="71" customFormat="1" x14ac:dyDescent="0.25">
      <c r="B911" s="72"/>
      <c r="C911" s="72"/>
      <c r="D911" s="72"/>
      <c r="E911" s="72"/>
      <c r="F911" s="72"/>
      <c r="G911" s="72"/>
      <c r="H911" s="72"/>
      <c r="I911" s="72"/>
      <c r="J911" s="72"/>
      <c r="K911" s="72"/>
      <c r="L911" s="72"/>
      <c r="M911" s="72"/>
      <c r="N911" s="72"/>
      <c r="O911" s="72"/>
      <c r="P911" s="72"/>
    </row>
    <row r="912" spans="2:16" s="71" customFormat="1" x14ac:dyDescent="0.25">
      <c r="B912" s="72"/>
      <c r="C912" s="72"/>
      <c r="D912" s="72"/>
      <c r="E912" s="72"/>
      <c r="F912" s="72"/>
      <c r="G912" s="72"/>
      <c r="H912" s="72"/>
      <c r="I912" s="72"/>
      <c r="J912" s="72"/>
      <c r="K912" s="72"/>
      <c r="L912" s="72"/>
      <c r="M912" s="72"/>
      <c r="N912" s="72"/>
      <c r="O912" s="72"/>
      <c r="P912" s="72"/>
    </row>
    <row r="913" spans="2:16" s="71" customFormat="1" x14ac:dyDescent="0.25">
      <c r="B913" s="72"/>
      <c r="C913" s="72"/>
      <c r="D913" s="72"/>
      <c r="E913" s="72"/>
      <c r="F913" s="72"/>
      <c r="G913" s="72"/>
      <c r="H913" s="72"/>
      <c r="I913" s="72"/>
      <c r="J913" s="72"/>
      <c r="K913" s="72"/>
      <c r="L913" s="72"/>
      <c r="M913" s="72"/>
      <c r="N913" s="72"/>
      <c r="O913" s="72"/>
      <c r="P913" s="72"/>
    </row>
    <row r="914" spans="2:16" s="71" customFormat="1" x14ac:dyDescent="0.25">
      <c r="B914" s="72"/>
      <c r="C914" s="72"/>
      <c r="D914" s="72"/>
      <c r="E914" s="72"/>
      <c r="F914" s="72"/>
      <c r="G914" s="72"/>
      <c r="H914" s="72"/>
      <c r="I914" s="72"/>
      <c r="J914" s="72"/>
      <c r="K914" s="72"/>
      <c r="L914" s="72"/>
      <c r="M914" s="72"/>
      <c r="N914" s="72"/>
      <c r="O914" s="72"/>
      <c r="P914" s="72"/>
    </row>
    <row r="915" spans="2:16" s="71" customFormat="1" x14ac:dyDescent="0.25">
      <c r="B915" s="72"/>
      <c r="C915" s="72"/>
      <c r="D915" s="72"/>
      <c r="E915" s="72"/>
      <c r="F915" s="72"/>
      <c r="G915" s="72"/>
      <c r="H915" s="72"/>
      <c r="I915" s="72"/>
      <c r="J915" s="72"/>
      <c r="K915" s="72"/>
      <c r="L915" s="72"/>
      <c r="M915" s="72"/>
      <c r="N915" s="72"/>
      <c r="O915" s="72"/>
      <c r="P915" s="72"/>
    </row>
    <row r="916" spans="2:16" s="71" customFormat="1" x14ac:dyDescent="0.25">
      <c r="B916" s="72"/>
      <c r="C916" s="72"/>
      <c r="D916" s="72"/>
      <c r="E916" s="72"/>
      <c r="F916" s="72"/>
      <c r="G916" s="72"/>
      <c r="H916" s="72"/>
      <c r="I916" s="72"/>
      <c r="J916" s="72"/>
      <c r="K916" s="72"/>
      <c r="L916" s="72"/>
      <c r="M916" s="72"/>
      <c r="N916" s="72"/>
      <c r="O916" s="72"/>
      <c r="P916" s="72"/>
    </row>
    <row r="917" spans="2:16" s="71" customFormat="1" x14ac:dyDescent="0.25">
      <c r="B917" s="72"/>
      <c r="C917" s="72"/>
      <c r="D917" s="72"/>
      <c r="E917" s="72"/>
      <c r="F917" s="72"/>
      <c r="G917" s="72"/>
      <c r="H917" s="72"/>
      <c r="I917" s="72"/>
      <c r="J917" s="72"/>
      <c r="K917" s="72"/>
      <c r="L917" s="72"/>
      <c r="M917" s="72"/>
      <c r="N917" s="72"/>
      <c r="O917" s="72"/>
      <c r="P917" s="72"/>
    </row>
    <row r="918" spans="2:16" s="71" customFormat="1" x14ac:dyDescent="0.25">
      <c r="B918" s="72"/>
      <c r="C918" s="72"/>
      <c r="D918" s="72"/>
      <c r="E918" s="72"/>
      <c r="F918" s="72"/>
      <c r="G918" s="72"/>
      <c r="H918" s="72"/>
      <c r="I918" s="72"/>
      <c r="J918" s="72"/>
      <c r="K918" s="72"/>
      <c r="L918" s="72"/>
      <c r="M918" s="72"/>
      <c r="N918" s="72"/>
      <c r="O918" s="72"/>
      <c r="P918" s="72"/>
    </row>
    <row r="919" spans="2:16" s="71" customFormat="1" x14ac:dyDescent="0.25">
      <c r="B919" s="72"/>
      <c r="C919" s="72"/>
      <c r="D919" s="72"/>
      <c r="E919" s="72"/>
      <c r="F919" s="72"/>
      <c r="G919" s="72"/>
      <c r="H919" s="72"/>
      <c r="I919" s="72"/>
      <c r="J919" s="72"/>
      <c r="K919" s="72"/>
      <c r="L919" s="72"/>
      <c r="M919" s="72"/>
      <c r="N919" s="72"/>
      <c r="O919" s="72"/>
      <c r="P919" s="72"/>
    </row>
    <row r="920" spans="2:16" s="71" customFormat="1" x14ac:dyDescent="0.25">
      <c r="B920" s="72"/>
      <c r="C920" s="72"/>
      <c r="D920" s="72"/>
      <c r="E920" s="72"/>
      <c r="F920" s="72"/>
      <c r="G920" s="72"/>
      <c r="H920" s="72"/>
      <c r="I920" s="72"/>
      <c r="J920" s="72"/>
      <c r="K920" s="72"/>
      <c r="L920" s="72"/>
      <c r="M920" s="72"/>
      <c r="N920" s="72"/>
      <c r="O920" s="72"/>
      <c r="P920" s="72"/>
    </row>
    <row r="921" spans="2:16" s="71" customFormat="1" x14ac:dyDescent="0.25">
      <c r="B921" s="72"/>
      <c r="C921" s="72"/>
      <c r="D921" s="72"/>
      <c r="E921" s="72"/>
      <c r="F921" s="72"/>
      <c r="G921" s="72"/>
      <c r="H921" s="72"/>
      <c r="I921" s="72"/>
      <c r="J921" s="72"/>
      <c r="K921" s="72"/>
      <c r="L921" s="72"/>
      <c r="M921" s="72"/>
      <c r="N921" s="72"/>
      <c r="O921" s="72"/>
      <c r="P921" s="72"/>
    </row>
    <row r="922" spans="2:16" s="71" customFormat="1" x14ac:dyDescent="0.25">
      <c r="B922" s="72"/>
      <c r="C922" s="72"/>
      <c r="D922" s="72"/>
      <c r="E922" s="72"/>
      <c r="F922" s="72"/>
      <c r="G922" s="72"/>
      <c r="H922" s="72"/>
      <c r="I922" s="72"/>
      <c r="J922" s="72"/>
      <c r="K922" s="72"/>
      <c r="L922" s="72"/>
      <c r="M922" s="72"/>
      <c r="N922" s="72"/>
      <c r="O922" s="72"/>
      <c r="P922" s="72"/>
    </row>
    <row r="923" spans="2:16" s="71" customFormat="1" x14ac:dyDescent="0.25">
      <c r="B923" s="72"/>
      <c r="C923" s="72"/>
      <c r="D923" s="72"/>
      <c r="E923" s="72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</row>
    <row r="924" spans="2:16" s="71" customFormat="1" x14ac:dyDescent="0.25">
      <c r="B924" s="72"/>
      <c r="C924" s="72"/>
      <c r="D924" s="72"/>
      <c r="E924" s="72"/>
      <c r="F924" s="72"/>
      <c r="G924" s="72"/>
      <c r="H924" s="72"/>
      <c r="I924" s="72"/>
      <c r="J924" s="72"/>
      <c r="K924" s="72"/>
      <c r="L924" s="72"/>
      <c r="M924" s="72"/>
      <c r="N924" s="72"/>
      <c r="O924" s="72"/>
      <c r="P924" s="72"/>
    </row>
    <row r="925" spans="2:16" s="71" customFormat="1" x14ac:dyDescent="0.25">
      <c r="B925" s="72"/>
      <c r="C925" s="72"/>
      <c r="D925" s="72"/>
      <c r="E925" s="72"/>
      <c r="F925" s="72"/>
      <c r="G925" s="72"/>
      <c r="H925" s="72"/>
      <c r="I925" s="72"/>
      <c r="J925" s="72"/>
      <c r="K925" s="72"/>
      <c r="L925" s="72"/>
      <c r="M925" s="72"/>
      <c r="N925" s="72"/>
      <c r="O925" s="72"/>
      <c r="P925" s="72"/>
    </row>
    <row r="926" spans="2:16" s="71" customFormat="1" x14ac:dyDescent="0.25">
      <c r="B926" s="72"/>
      <c r="C926" s="72"/>
      <c r="D926" s="72"/>
      <c r="E926" s="72"/>
      <c r="F926" s="72"/>
      <c r="G926" s="72"/>
      <c r="H926" s="72"/>
      <c r="I926" s="72"/>
      <c r="J926" s="72"/>
      <c r="K926" s="72"/>
      <c r="L926" s="72"/>
      <c r="M926" s="72"/>
      <c r="N926" s="72"/>
      <c r="O926" s="72"/>
      <c r="P926" s="72"/>
    </row>
    <row r="927" spans="2:16" s="71" customFormat="1" x14ac:dyDescent="0.25">
      <c r="B927" s="72"/>
      <c r="C927" s="72"/>
      <c r="D927" s="72"/>
      <c r="E927" s="72"/>
      <c r="F927" s="72"/>
      <c r="G927" s="72"/>
      <c r="H927" s="72"/>
      <c r="I927" s="72"/>
      <c r="J927" s="72"/>
      <c r="K927" s="72"/>
      <c r="L927" s="72"/>
      <c r="M927" s="72"/>
      <c r="N927" s="72"/>
      <c r="O927" s="72"/>
      <c r="P927" s="72"/>
    </row>
    <row r="928" spans="2:16" s="71" customFormat="1" x14ac:dyDescent="0.25">
      <c r="B928" s="72"/>
      <c r="C928" s="72"/>
      <c r="D928" s="72"/>
      <c r="E928" s="72"/>
      <c r="F928" s="72"/>
      <c r="G928" s="72"/>
      <c r="H928" s="72"/>
      <c r="I928" s="72"/>
      <c r="J928" s="72"/>
      <c r="K928" s="72"/>
      <c r="L928" s="72"/>
      <c r="M928" s="72"/>
      <c r="N928" s="72"/>
      <c r="O928" s="72"/>
      <c r="P928" s="72"/>
    </row>
    <row r="929" spans="2:16" s="71" customFormat="1" x14ac:dyDescent="0.25">
      <c r="B929" s="72"/>
      <c r="C929" s="72"/>
      <c r="D929" s="72"/>
      <c r="E929" s="72"/>
      <c r="F929" s="72"/>
      <c r="G929" s="72"/>
      <c r="H929" s="72"/>
      <c r="I929" s="72"/>
      <c r="J929" s="72"/>
      <c r="K929" s="72"/>
      <c r="L929" s="72"/>
      <c r="M929" s="72"/>
      <c r="N929" s="72"/>
      <c r="O929" s="72"/>
      <c r="P929" s="72"/>
    </row>
    <row r="930" spans="2:16" s="71" customFormat="1" x14ac:dyDescent="0.25">
      <c r="B930" s="72"/>
      <c r="C930" s="72"/>
      <c r="D930" s="72"/>
      <c r="E930" s="72"/>
      <c r="F930" s="72"/>
      <c r="G930" s="72"/>
      <c r="H930" s="72"/>
      <c r="I930" s="72"/>
      <c r="J930" s="72"/>
      <c r="K930" s="72"/>
      <c r="L930" s="72"/>
      <c r="M930" s="72"/>
      <c r="N930" s="72"/>
      <c r="O930" s="72"/>
      <c r="P930" s="72"/>
    </row>
    <row r="931" spans="2:16" s="71" customFormat="1" x14ac:dyDescent="0.25">
      <c r="B931" s="72"/>
      <c r="C931" s="72"/>
      <c r="D931" s="72"/>
      <c r="E931" s="72"/>
      <c r="F931" s="72"/>
      <c r="G931" s="72"/>
      <c r="H931" s="72"/>
      <c r="I931" s="72"/>
      <c r="J931" s="72"/>
      <c r="K931" s="72"/>
      <c r="L931" s="72"/>
      <c r="M931" s="72"/>
      <c r="N931" s="72"/>
      <c r="O931" s="72"/>
      <c r="P931" s="72"/>
    </row>
    <row r="932" spans="2:16" s="71" customFormat="1" x14ac:dyDescent="0.25">
      <c r="B932" s="72"/>
      <c r="C932" s="72"/>
      <c r="D932" s="72"/>
      <c r="E932" s="72"/>
      <c r="F932" s="72"/>
      <c r="G932" s="72"/>
      <c r="H932" s="72"/>
      <c r="I932" s="72"/>
      <c r="J932" s="72"/>
      <c r="K932" s="72"/>
      <c r="L932" s="72"/>
      <c r="M932" s="72"/>
      <c r="N932" s="72"/>
      <c r="O932" s="72"/>
      <c r="P932" s="72"/>
    </row>
    <row r="933" spans="2:16" s="71" customFormat="1" x14ac:dyDescent="0.25">
      <c r="B933" s="72"/>
      <c r="C933" s="72"/>
      <c r="D933" s="72"/>
      <c r="E933" s="72"/>
      <c r="F933" s="72"/>
      <c r="G933" s="72"/>
      <c r="H933" s="72"/>
      <c r="I933" s="72"/>
      <c r="J933" s="72"/>
      <c r="K933" s="72"/>
      <c r="L933" s="72"/>
      <c r="M933" s="72"/>
      <c r="N933" s="72"/>
      <c r="O933" s="72"/>
      <c r="P933" s="72"/>
    </row>
    <row r="934" spans="2:16" s="71" customFormat="1" x14ac:dyDescent="0.25">
      <c r="B934" s="72"/>
      <c r="C934" s="72"/>
      <c r="D934" s="72"/>
      <c r="E934" s="72"/>
      <c r="F934" s="72"/>
      <c r="G934" s="72"/>
      <c r="H934" s="72"/>
      <c r="I934" s="72"/>
      <c r="J934" s="72"/>
      <c r="K934" s="72"/>
      <c r="L934" s="72"/>
      <c r="M934" s="72"/>
      <c r="N934" s="72"/>
      <c r="O934" s="72"/>
      <c r="P934" s="72"/>
    </row>
    <row r="935" spans="2:16" s="71" customFormat="1" x14ac:dyDescent="0.25">
      <c r="B935" s="72"/>
      <c r="C935" s="72"/>
      <c r="D935" s="72"/>
      <c r="E935" s="72"/>
      <c r="F935" s="72"/>
      <c r="G935" s="72"/>
      <c r="H935" s="72"/>
      <c r="I935" s="72"/>
      <c r="J935" s="72"/>
      <c r="K935" s="72"/>
      <c r="L935" s="72"/>
      <c r="M935" s="72"/>
      <c r="N935" s="72"/>
      <c r="O935" s="72"/>
      <c r="P935" s="72"/>
    </row>
    <row r="936" spans="2:16" s="71" customFormat="1" x14ac:dyDescent="0.25">
      <c r="B936" s="72"/>
      <c r="C936" s="72"/>
      <c r="D936" s="72"/>
      <c r="E936" s="72"/>
      <c r="F936" s="72"/>
      <c r="G936" s="72"/>
      <c r="H936" s="72"/>
      <c r="I936" s="72"/>
      <c r="J936" s="72"/>
      <c r="K936" s="72"/>
      <c r="L936" s="72"/>
      <c r="M936" s="72"/>
      <c r="N936" s="72"/>
      <c r="O936" s="72"/>
      <c r="P936" s="72"/>
    </row>
    <row r="937" spans="2:16" s="71" customFormat="1" x14ac:dyDescent="0.25">
      <c r="B937" s="72"/>
      <c r="C937" s="72"/>
      <c r="D937" s="72"/>
      <c r="E937" s="72"/>
      <c r="F937" s="72"/>
      <c r="G937" s="72"/>
      <c r="H937" s="72"/>
      <c r="I937" s="72"/>
      <c r="J937" s="72"/>
      <c r="K937" s="72"/>
      <c r="L937" s="72"/>
      <c r="M937" s="72"/>
      <c r="N937" s="72"/>
      <c r="O937" s="72"/>
      <c r="P937" s="72"/>
    </row>
    <row r="938" spans="2:16" s="71" customFormat="1" x14ac:dyDescent="0.25">
      <c r="B938" s="72"/>
      <c r="C938" s="72"/>
      <c r="D938" s="72"/>
      <c r="E938" s="72"/>
      <c r="F938" s="72"/>
      <c r="G938" s="72"/>
      <c r="H938" s="72"/>
      <c r="I938" s="72"/>
      <c r="J938" s="72"/>
      <c r="K938" s="72"/>
      <c r="L938" s="72"/>
      <c r="M938" s="72"/>
      <c r="N938" s="72"/>
      <c r="O938" s="72"/>
      <c r="P938" s="72"/>
    </row>
    <row r="939" spans="2:16" s="71" customFormat="1" x14ac:dyDescent="0.25">
      <c r="B939" s="72"/>
      <c r="C939" s="72"/>
      <c r="D939" s="72"/>
      <c r="E939" s="72"/>
      <c r="F939" s="72"/>
      <c r="G939" s="72"/>
      <c r="H939" s="72"/>
      <c r="I939" s="72"/>
      <c r="J939" s="72"/>
      <c r="K939" s="72"/>
      <c r="L939" s="72"/>
      <c r="M939" s="72"/>
      <c r="N939" s="72"/>
      <c r="O939" s="72"/>
      <c r="P939" s="72"/>
    </row>
    <row r="940" spans="2:16" s="71" customFormat="1" x14ac:dyDescent="0.25">
      <c r="B940" s="72"/>
      <c r="C940" s="72"/>
      <c r="D940" s="72"/>
      <c r="E940" s="72"/>
      <c r="F940" s="72"/>
      <c r="G940" s="72"/>
      <c r="H940" s="72"/>
      <c r="I940" s="72"/>
      <c r="J940" s="72"/>
      <c r="K940" s="72"/>
      <c r="L940" s="72"/>
      <c r="M940" s="72"/>
      <c r="N940" s="72"/>
      <c r="O940" s="72"/>
      <c r="P940" s="72"/>
    </row>
    <row r="941" spans="2:16" s="71" customFormat="1" x14ac:dyDescent="0.25">
      <c r="B941" s="72"/>
      <c r="C941" s="72"/>
      <c r="D941" s="72"/>
      <c r="E941" s="72"/>
      <c r="F941" s="72"/>
      <c r="G941" s="72"/>
      <c r="H941" s="72"/>
      <c r="I941" s="72"/>
      <c r="J941" s="72"/>
      <c r="K941" s="72"/>
      <c r="L941" s="72"/>
      <c r="M941" s="72"/>
      <c r="N941" s="72"/>
      <c r="O941" s="72"/>
      <c r="P941" s="72"/>
    </row>
    <row r="942" spans="2:16" s="71" customFormat="1" x14ac:dyDescent="0.25">
      <c r="B942" s="72"/>
      <c r="C942" s="72"/>
      <c r="D942" s="72"/>
      <c r="E942" s="72"/>
      <c r="F942" s="72"/>
      <c r="G942" s="72"/>
      <c r="H942" s="72"/>
      <c r="I942" s="72"/>
      <c r="J942" s="72"/>
      <c r="K942" s="72"/>
      <c r="L942" s="72"/>
      <c r="M942" s="72"/>
      <c r="N942" s="72"/>
      <c r="O942" s="72"/>
      <c r="P942" s="72"/>
    </row>
    <row r="943" spans="2:16" s="71" customFormat="1" x14ac:dyDescent="0.25">
      <c r="B943" s="72"/>
      <c r="C943" s="72"/>
      <c r="D943" s="72"/>
      <c r="E943" s="72"/>
      <c r="F943" s="72"/>
      <c r="G943" s="72"/>
      <c r="H943" s="72"/>
      <c r="I943" s="72"/>
      <c r="J943" s="72"/>
      <c r="K943" s="72"/>
      <c r="L943" s="72"/>
      <c r="M943" s="72"/>
      <c r="N943" s="72"/>
      <c r="O943" s="72"/>
      <c r="P943" s="72"/>
    </row>
    <row r="944" spans="2:16" s="71" customFormat="1" x14ac:dyDescent="0.25">
      <c r="B944" s="72"/>
      <c r="C944" s="72"/>
      <c r="D944" s="72"/>
      <c r="E944" s="72"/>
      <c r="F944" s="72"/>
      <c r="G944" s="72"/>
      <c r="H944" s="72"/>
      <c r="I944" s="72"/>
      <c r="J944" s="72"/>
      <c r="K944" s="72"/>
      <c r="L944" s="72"/>
      <c r="M944" s="72"/>
      <c r="N944" s="72"/>
      <c r="O944" s="72"/>
      <c r="P944" s="72"/>
    </row>
    <row r="945" spans="2:16" s="71" customFormat="1" x14ac:dyDescent="0.25">
      <c r="B945" s="72"/>
      <c r="C945" s="72"/>
      <c r="D945" s="72"/>
      <c r="E945" s="72"/>
      <c r="F945" s="72"/>
      <c r="G945" s="72"/>
      <c r="H945" s="72"/>
      <c r="I945" s="72"/>
      <c r="J945" s="72"/>
      <c r="K945" s="72"/>
      <c r="L945" s="72"/>
      <c r="M945" s="72"/>
      <c r="N945" s="72"/>
      <c r="O945" s="72"/>
      <c r="P945" s="72"/>
    </row>
    <row r="946" spans="2:16" s="71" customFormat="1" x14ac:dyDescent="0.25">
      <c r="B946" s="72"/>
      <c r="C946" s="72"/>
      <c r="D946" s="72"/>
      <c r="E946" s="72"/>
      <c r="F946" s="72"/>
      <c r="G946" s="72"/>
      <c r="H946" s="72"/>
      <c r="I946" s="72"/>
      <c r="J946" s="72"/>
      <c r="K946" s="72"/>
      <c r="L946" s="72"/>
      <c r="M946" s="72"/>
      <c r="N946" s="72"/>
      <c r="O946" s="72"/>
      <c r="P946" s="72"/>
    </row>
    <row r="947" spans="2:16" s="71" customFormat="1" x14ac:dyDescent="0.25">
      <c r="B947" s="72"/>
      <c r="C947" s="72"/>
      <c r="D947" s="72"/>
      <c r="E947" s="72"/>
      <c r="F947" s="72"/>
      <c r="G947" s="72"/>
      <c r="H947" s="72"/>
      <c r="I947" s="72"/>
      <c r="J947" s="72"/>
      <c r="K947" s="72"/>
      <c r="L947" s="72"/>
      <c r="M947" s="72"/>
      <c r="N947" s="72"/>
      <c r="O947" s="72"/>
      <c r="P947" s="72"/>
    </row>
    <row r="948" spans="2:16" s="71" customFormat="1" x14ac:dyDescent="0.25">
      <c r="B948" s="72"/>
      <c r="C948" s="72"/>
      <c r="D948" s="72"/>
      <c r="E948" s="72"/>
      <c r="F948" s="72"/>
      <c r="G948" s="72"/>
      <c r="H948" s="72"/>
      <c r="I948" s="72"/>
      <c r="J948" s="72"/>
      <c r="K948" s="72"/>
      <c r="L948" s="72"/>
      <c r="M948" s="72"/>
      <c r="N948" s="72"/>
      <c r="O948" s="72"/>
      <c r="P948" s="72"/>
    </row>
    <row r="949" spans="2:16" s="71" customFormat="1" x14ac:dyDescent="0.25">
      <c r="B949" s="72"/>
      <c r="C949" s="72"/>
      <c r="D949" s="72"/>
      <c r="E949" s="72"/>
      <c r="F949" s="72"/>
      <c r="G949" s="72"/>
      <c r="H949" s="72"/>
      <c r="I949" s="72"/>
      <c r="J949" s="72"/>
      <c r="K949" s="72"/>
      <c r="L949" s="72"/>
      <c r="M949" s="72"/>
      <c r="N949" s="72"/>
      <c r="O949" s="72"/>
      <c r="P949" s="72"/>
    </row>
    <row r="950" spans="2:16" s="71" customFormat="1" x14ac:dyDescent="0.25">
      <c r="B950" s="72"/>
      <c r="C950" s="72"/>
      <c r="D950" s="72"/>
      <c r="E950" s="72"/>
      <c r="F950" s="72"/>
      <c r="G950" s="72"/>
      <c r="H950" s="72"/>
      <c r="I950" s="72"/>
      <c r="J950" s="72"/>
      <c r="K950" s="72"/>
      <c r="L950" s="72"/>
      <c r="M950" s="72"/>
      <c r="N950" s="72"/>
      <c r="O950" s="72"/>
      <c r="P950" s="72"/>
    </row>
    <row r="951" spans="2:16" s="71" customFormat="1" x14ac:dyDescent="0.25">
      <c r="B951" s="72"/>
      <c r="C951" s="72"/>
      <c r="D951" s="72"/>
      <c r="E951" s="72"/>
      <c r="F951" s="72"/>
      <c r="G951" s="72"/>
      <c r="H951" s="72"/>
      <c r="I951" s="72"/>
      <c r="J951" s="72"/>
      <c r="K951" s="72"/>
      <c r="L951" s="72"/>
      <c r="M951" s="72"/>
      <c r="N951" s="72"/>
      <c r="O951" s="72"/>
      <c r="P951" s="72"/>
    </row>
    <row r="952" spans="2:16" s="71" customFormat="1" x14ac:dyDescent="0.25">
      <c r="B952" s="72"/>
      <c r="C952" s="72"/>
      <c r="D952" s="72"/>
      <c r="E952" s="72"/>
      <c r="F952" s="72"/>
      <c r="G952" s="72"/>
      <c r="H952" s="72"/>
      <c r="I952" s="72"/>
      <c r="J952" s="72"/>
      <c r="K952" s="72"/>
      <c r="L952" s="72"/>
      <c r="M952" s="72"/>
      <c r="N952" s="72"/>
      <c r="O952" s="72"/>
      <c r="P952" s="72"/>
    </row>
    <row r="953" spans="2:16" s="71" customFormat="1" x14ac:dyDescent="0.25">
      <c r="B953" s="72"/>
      <c r="C953" s="72"/>
      <c r="D953" s="72"/>
      <c r="E953" s="72"/>
      <c r="F953" s="72"/>
      <c r="G953" s="72"/>
      <c r="H953" s="72"/>
      <c r="I953" s="72"/>
      <c r="J953" s="72"/>
      <c r="K953" s="72"/>
      <c r="L953" s="72"/>
      <c r="M953" s="72"/>
      <c r="N953" s="72"/>
      <c r="O953" s="72"/>
      <c r="P953" s="72"/>
    </row>
    <row r="954" spans="2:16" s="71" customFormat="1" x14ac:dyDescent="0.25">
      <c r="B954" s="72"/>
      <c r="C954" s="72"/>
      <c r="D954" s="72"/>
      <c r="E954" s="72"/>
      <c r="F954" s="72"/>
      <c r="G954" s="72"/>
      <c r="H954" s="72"/>
      <c r="I954" s="72"/>
      <c r="J954" s="72"/>
      <c r="K954" s="72"/>
      <c r="L954" s="72"/>
      <c r="M954" s="72"/>
      <c r="N954" s="72"/>
      <c r="O954" s="72"/>
      <c r="P954" s="72"/>
    </row>
    <row r="955" spans="2:16" s="71" customFormat="1" x14ac:dyDescent="0.25">
      <c r="B955" s="72"/>
      <c r="C955" s="72"/>
      <c r="D955" s="72"/>
      <c r="E955" s="72"/>
      <c r="F955" s="72"/>
      <c r="G955" s="72"/>
      <c r="H955" s="72"/>
      <c r="I955" s="72"/>
      <c r="J955" s="72"/>
      <c r="K955" s="72"/>
      <c r="L955" s="72"/>
      <c r="M955" s="72"/>
      <c r="N955" s="72"/>
      <c r="O955" s="72"/>
      <c r="P955" s="72"/>
    </row>
    <row r="956" spans="2:16" s="71" customFormat="1" x14ac:dyDescent="0.25">
      <c r="B956" s="72"/>
      <c r="C956" s="72"/>
      <c r="D956" s="72"/>
      <c r="E956" s="72"/>
      <c r="F956" s="72"/>
      <c r="G956" s="72"/>
      <c r="H956" s="72"/>
      <c r="I956" s="72"/>
      <c r="J956" s="72"/>
      <c r="K956" s="72"/>
      <c r="L956" s="72"/>
      <c r="M956" s="72"/>
      <c r="N956" s="72"/>
      <c r="O956" s="72"/>
      <c r="P956" s="72"/>
    </row>
    <row r="957" spans="2:16" s="71" customFormat="1" x14ac:dyDescent="0.25">
      <c r="B957" s="72"/>
      <c r="C957" s="72"/>
      <c r="D957" s="72"/>
      <c r="E957" s="72"/>
      <c r="F957" s="72"/>
      <c r="G957" s="72"/>
      <c r="H957" s="72"/>
      <c r="I957" s="72"/>
      <c r="J957" s="72"/>
      <c r="K957" s="72"/>
      <c r="L957" s="72"/>
      <c r="M957" s="72"/>
      <c r="N957" s="72"/>
      <c r="O957" s="72"/>
      <c r="P957" s="72"/>
    </row>
    <row r="958" spans="2:16" s="71" customFormat="1" x14ac:dyDescent="0.25">
      <c r="B958" s="72"/>
      <c r="C958" s="72"/>
      <c r="D958" s="72"/>
      <c r="E958" s="72"/>
      <c r="F958" s="72"/>
      <c r="G958" s="72"/>
      <c r="H958" s="72"/>
      <c r="I958" s="72"/>
      <c r="J958" s="72"/>
      <c r="K958" s="72"/>
      <c r="L958" s="72"/>
      <c r="M958" s="72"/>
      <c r="N958" s="72"/>
      <c r="O958" s="72"/>
      <c r="P958" s="72"/>
    </row>
    <row r="959" spans="2:16" s="71" customFormat="1" x14ac:dyDescent="0.25">
      <c r="B959" s="72"/>
      <c r="C959" s="72"/>
      <c r="D959" s="72"/>
      <c r="E959" s="72"/>
      <c r="F959" s="72"/>
      <c r="G959" s="72"/>
      <c r="H959" s="72"/>
      <c r="I959" s="72"/>
      <c r="J959" s="72"/>
      <c r="K959" s="72"/>
      <c r="L959" s="72"/>
      <c r="M959" s="72"/>
      <c r="N959" s="72"/>
      <c r="O959" s="72"/>
      <c r="P959" s="72"/>
    </row>
    <row r="960" spans="2:16" s="71" customFormat="1" x14ac:dyDescent="0.25">
      <c r="B960" s="72"/>
      <c r="C960" s="72"/>
      <c r="D960" s="72"/>
      <c r="E960" s="72"/>
      <c r="F960" s="72"/>
      <c r="G960" s="72"/>
      <c r="H960" s="72"/>
      <c r="I960" s="72"/>
      <c r="J960" s="72"/>
      <c r="K960" s="72"/>
      <c r="L960" s="72"/>
      <c r="M960" s="72"/>
      <c r="N960" s="72"/>
      <c r="O960" s="72"/>
      <c r="P960" s="72"/>
    </row>
    <row r="961" spans="2:16" s="71" customFormat="1" x14ac:dyDescent="0.25">
      <c r="B961" s="72"/>
      <c r="C961" s="72"/>
      <c r="D961" s="72"/>
      <c r="E961" s="72"/>
      <c r="F961" s="72"/>
      <c r="G961" s="72"/>
      <c r="H961" s="72"/>
      <c r="I961" s="72"/>
      <c r="J961" s="72"/>
      <c r="K961" s="72"/>
      <c r="L961" s="72"/>
      <c r="M961" s="72"/>
      <c r="N961" s="72"/>
      <c r="O961" s="72"/>
      <c r="P961" s="72"/>
    </row>
    <row r="962" spans="2:16" s="71" customFormat="1" x14ac:dyDescent="0.25">
      <c r="B962" s="72"/>
      <c r="C962" s="72"/>
      <c r="D962" s="72"/>
      <c r="E962" s="72"/>
      <c r="F962" s="72"/>
      <c r="G962" s="72"/>
      <c r="H962" s="72"/>
      <c r="I962" s="72"/>
      <c r="J962" s="72"/>
      <c r="K962" s="72"/>
      <c r="L962" s="72"/>
      <c r="M962" s="72"/>
      <c r="N962" s="72"/>
      <c r="O962" s="72"/>
      <c r="P962" s="72"/>
    </row>
    <row r="963" spans="2:16" s="71" customFormat="1" x14ac:dyDescent="0.25">
      <c r="B963" s="72"/>
      <c r="C963" s="72"/>
      <c r="D963" s="72"/>
      <c r="E963" s="72"/>
      <c r="F963" s="72"/>
      <c r="G963" s="72"/>
      <c r="H963" s="72"/>
      <c r="I963" s="72"/>
      <c r="J963" s="72"/>
      <c r="K963" s="72"/>
      <c r="L963" s="72"/>
      <c r="M963" s="72"/>
      <c r="N963" s="72"/>
      <c r="O963" s="72"/>
      <c r="P963" s="72"/>
    </row>
    <row r="964" spans="2:16" s="71" customFormat="1" x14ac:dyDescent="0.25">
      <c r="B964" s="72"/>
      <c r="C964" s="72"/>
      <c r="D964" s="72"/>
      <c r="E964" s="72"/>
      <c r="F964" s="72"/>
      <c r="G964" s="72"/>
      <c r="H964" s="72"/>
      <c r="I964" s="72"/>
      <c r="J964" s="72"/>
      <c r="K964" s="72"/>
      <c r="L964" s="72"/>
      <c r="M964" s="72"/>
      <c r="N964" s="72"/>
      <c r="O964" s="72"/>
      <c r="P964" s="72"/>
    </row>
    <row r="965" spans="2:16" s="71" customFormat="1" x14ac:dyDescent="0.25">
      <c r="B965" s="72"/>
      <c r="C965" s="72"/>
      <c r="D965" s="72"/>
      <c r="E965" s="72"/>
      <c r="F965" s="72"/>
      <c r="G965" s="72"/>
      <c r="H965" s="72"/>
      <c r="I965" s="72"/>
      <c r="J965" s="72"/>
      <c r="K965" s="72"/>
      <c r="L965" s="72"/>
      <c r="M965" s="72"/>
      <c r="N965" s="72"/>
      <c r="O965" s="72"/>
      <c r="P965" s="72"/>
    </row>
    <row r="966" spans="2:16" s="71" customFormat="1" x14ac:dyDescent="0.25">
      <c r="B966" s="72"/>
      <c r="C966" s="72"/>
      <c r="D966" s="72"/>
      <c r="E966" s="72"/>
      <c r="F966" s="72"/>
      <c r="G966" s="72"/>
      <c r="H966" s="72"/>
      <c r="I966" s="72"/>
      <c r="J966" s="72"/>
      <c r="K966" s="72"/>
      <c r="L966" s="72"/>
      <c r="M966" s="72"/>
      <c r="N966" s="72"/>
      <c r="O966" s="72"/>
      <c r="P966" s="72"/>
    </row>
    <row r="967" spans="2:16" s="71" customFormat="1" x14ac:dyDescent="0.25">
      <c r="B967" s="72"/>
      <c r="C967" s="72"/>
      <c r="D967" s="72"/>
      <c r="E967" s="72"/>
      <c r="F967" s="72"/>
      <c r="G967" s="72"/>
      <c r="H967" s="72"/>
      <c r="I967" s="72"/>
      <c r="J967" s="72"/>
      <c r="K967" s="72"/>
      <c r="L967" s="72"/>
      <c r="M967" s="72"/>
      <c r="N967" s="72"/>
      <c r="O967" s="72"/>
      <c r="P967" s="72"/>
    </row>
    <row r="968" spans="2:16" s="71" customFormat="1" x14ac:dyDescent="0.25">
      <c r="B968" s="72"/>
      <c r="C968" s="72"/>
      <c r="D968" s="72"/>
      <c r="E968" s="72"/>
      <c r="F968" s="72"/>
      <c r="G968" s="72"/>
      <c r="H968" s="72"/>
      <c r="I968" s="72"/>
      <c r="J968" s="72"/>
      <c r="K968" s="72"/>
      <c r="L968" s="72"/>
      <c r="M968" s="72"/>
      <c r="N968" s="72"/>
      <c r="O968" s="72"/>
      <c r="P968" s="72"/>
    </row>
    <row r="969" spans="2:16" s="71" customFormat="1" x14ac:dyDescent="0.25">
      <c r="B969" s="72"/>
      <c r="C969" s="72"/>
      <c r="D969" s="72"/>
      <c r="E969" s="72"/>
      <c r="F969" s="72"/>
      <c r="G969" s="72"/>
      <c r="H969" s="72"/>
      <c r="I969" s="72"/>
      <c r="J969" s="72"/>
      <c r="K969" s="72"/>
      <c r="L969" s="72"/>
      <c r="M969" s="72"/>
      <c r="N969" s="72"/>
      <c r="O969" s="72"/>
      <c r="P969" s="72"/>
    </row>
    <row r="970" spans="2:16" s="71" customFormat="1" x14ac:dyDescent="0.25">
      <c r="B970" s="72"/>
      <c r="C970" s="72"/>
      <c r="D970" s="72"/>
      <c r="E970" s="72"/>
      <c r="F970" s="72"/>
      <c r="G970" s="72"/>
      <c r="H970" s="72"/>
      <c r="I970" s="72"/>
      <c r="J970" s="72"/>
      <c r="K970" s="72"/>
      <c r="L970" s="72"/>
      <c r="M970" s="72"/>
      <c r="N970" s="72"/>
      <c r="O970" s="72"/>
      <c r="P970" s="72"/>
    </row>
    <row r="971" spans="2:16" s="71" customFormat="1" x14ac:dyDescent="0.25">
      <c r="B971" s="72"/>
      <c r="C971" s="72"/>
      <c r="D971" s="72"/>
      <c r="E971" s="72"/>
      <c r="F971" s="72"/>
      <c r="G971" s="72"/>
      <c r="H971" s="72"/>
      <c r="I971" s="72"/>
      <c r="J971" s="72"/>
      <c r="K971" s="72"/>
      <c r="L971" s="72"/>
      <c r="M971" s="72"/>
      <c r="N971" s="72"/>
      <c r="O971" s="72"/>
      <c r="P971" s="72"/>
    </row>
    <row r="972" spans="2:16" s="71" customFormat="1" x14ac:dyDescent="0.25">
      <c r="B972" s="72"/>
      <c r="C972" s="72"/>
      <c r="D972" s="72"/>
      <c r="E972" s="72"/>
      <c r="F972" s="72"/>
      <c r="G972" s="72"/>
      <c r="H972" s="72"/>
      <c r="I972" s="72"/>
      <c r="J972" s="72"/>
      <c r="K972" s="72"/>
      <c r="L972" s="72"/>
      <c r="M972" s="72"/>
      <c r="N972" s="72"/>
      <c r="O972" s="72"/>
      <c r="P972" s="72"/>
    </row>
    <row r="973" spans="2:16" s="71" customFormat="1" x14ac:dyDescent="0.25">
      <c r="B973" s="72"/>
      <c r="C973" s="72"/>
      <c r="D973" s="72"/>
      <c r="E973" s="72"/>
      <c r="F973" s="72"/>
      <c r="G973" s="72"/>
      <c r="H973" s="72"/>
      <c r="I973" s="72"/>
      <c r="J973" s="72"/>
      <c r="K973" s="72"/>
      <c r="L973" s="72"/>
      <c r="M973" s="72"/>
      <c r="N973" s="72"/>
      <c r="O973" s="72"/>
      <c r="P973" s="72"/>
    </row>
    <row r="974" spans="2:16" s="71" customFormat="1" x14ac:dyDescent="0.25">
      <c r="B974" s="72"/>
      <c r="C974" s="72"/>
      <c r="D974" s="72"/>
      <c r="E974" s="72"/>
      <c r="F974" s="72"/>
      <c r="G974" s="72"/>
      <c r="H974" s="72"/>
      <c r="I974" s="72"/>
      <c r="J974" s="72"/>
      <c r="K974" s="72"/>
      <c r="L974" s="72"/>
      <c r="M974" s="72"/>
      <c r="N974" s="72"/>
      <c r="O974" s="72"/>
      <c r="P974" s="72"/>
    </row>
    <row r="975" spans="2:16" s="71" customFormat="1" x14ac:dyDescent="0.25">
      <c r="B975" s="72"/>
      <c r="C975" s="72"/>
      <c r="D975" s="72"/>
      <c r="E975" s="72"/>
      <c r="F975" s="72"/>
      <c r="G975" s="72"/>
      <c r="H975" s="72"/>
      <c r="I975" s="72"/>
      <c r="J975" s="72"/>
      <c r="K975" s="72"/>
      <c r="L975" s="72"/>
      <c r="M975" s="72"/>
      <c r="N975" s="72"/>
      <c r="O975" s="72"/>
      <c r="P975" s="72"/>
    </row>
    <row r="976" spans="2:16" s="71" customFormat="1" x14ac:dyDescent="0.25">
      <c r="B976" s="72"/>
      <c r="C976" s="72"/>
      <c r="D976" s="72"/>
      <c r="E976" s="72"/>
      <c r="F976" s="72"/>
      <c r="G976" s="72"/>
      <c r="H976" s="72"/>
      <c r="I976" s="72"/>
      <c r="J976" s="72"/>
      <c r="K976" s="72"/>
      <c r="L976" s="72"/>
      <c r="M976" s="72"/>
      <c r="N976" s="72"/>
      <c r="O976" s="72"/>
      <c r="P976" s="72"/>
    </row>
    <row r="977" spans="2:16" s="71" customFormat="1" x14ac:dyDescent="0.25">
      <c r="B977" s="72"/>
      <c r="C977" s="72"/>
      <c r="D977" s="72"/>
      <c r="E977" s="72"/>
      <c r="F977" s="72"/>
      <c r="G977" s="72"/>
      <c r="H977" s="72"/>
      <c r="I977" s="72"/>
      <c r="J977" s="72"/>
      <c r="K977" s="72"/>
      <c r="L977" s="72"/>
      <c r="M977" s="72"/>
      <c r="N977" s="72"/>
      <c r="O977" s="72"/>
      <c r="P977" s="72"/>
    </row>
    <row r="978" spans="2:16" s="71" customFormat="1" x14ac:dyDescent="0.25">
      <c r="B978" s="72"/>
      <c r="C978" s="72"/>
      <c r="D978" s="72"/>
      <c r="E978" s="72"/>
      <c r="F978" s="72"/>
      <c r="G978" s="72"/>
      <c r="H978" s="72"/>
      <c r="I978" s="72"/>
      <c r="J978" s="72"/>
      <c r="K978" s="72"/>
      <c r="L978" s="72"/>
      <c r="M978" s="72"/>
      <c r="N978" s="72"/>
      <c r="O978" s="72"/>
      <c r="P978" s="72"/>
    </row>
    <row r="979" spans="2:16" s="71" customFormat="1" x14ac:dyDescent="0.25">
      <c r="B979" s="72"/>
      <c r="C979" s="72"/>
      <c r="D979" s="72"/>
      <c r="E979" s="72"/>
      <c r="F979" s="72"/>
      <c r="G979" s="72"/>
      <c r="H979" s="72"/>
      <c r="I979" s="72"/>
      <c r="J979" s="72"/>
      <c r="K979" s="72"/>
      <c r="L979" s="72"/>
      <c r="M979" s="72"/>
      <c r="N979" s="72"/>
      <c r="O979" s="72"/>
      <c r="P979" s="72"/>
    </row>
    <row r="980" spans="2:16" s="71" customFormat="1" x14ac:dyDescent="0.25">
      <c r="B980" s="72"/>
      <c r="C980" s="72"/>
      <c r="D980" s="72"/>
      <c r="E980" s="72"/>
      <c r="F980" s="72"/>
      <c r="G980" s="72"/>
      <c r="H980" s="72"/>
      <c r="I980" s="72"/>
      <c r="J980" s="72"/>
      <c r="K980" s="72"/>
      <c r="L980" s="72"/>
      <c r="M980" s="72"/>
      <c r="N980" s="72"/>
      <c r="O980" s="72"/>
      <c r="P980" s="72"/>
    </row>
    <row r="981" spans="2:16" s="71" customFormat="1" x14ac:dyDescent="0.25">
      <c r="B981" s="72"/>
      <c r="C981" s="72"/>
      <c r="D981" s="72"/>
      <c r="E981" s="72"/>
      <c r="F981" s="72"/>
      <c r="G981" s="72"/>
      <c r="H981" s="72"/>
      <c r="I981" s="72"/>
      <c r="J981" s="72"/>
      <c r="K981" s="72"/>
      <c r="L981" s="72"/>
      <c r="M981" s="72"/>
      <c r="N981" s="72"/>
      <c r="O981" s="72"/>
      <c r="P981" s="72"/>
    </row>
    <row r="982" spans="2:16" s="71" customFormat="1" x14ac:dyDescent="0.25">
      <c r="B982" s="72"/>
      <c r="C982" s="72"/>
      <c r="D982" s="72"/>
      <c r="E982" s="72"/>
      <c r="F982" s="72"/>
      <c r="G982" s="72"/>
      <c r="H982" s="72"/>
      <c r="I982" s="72"/>
      <c r="J982" s="72"/>
      <c r="K982" s="72"/>
      <c r="L982" s="72"/>
      <c r="M982" s="72"/>
      <c r="N982" s="72"/>
      <c r="O982" s="72"/>
      <c r="P982" s="72"/>
    </row>
    <row r="983" spans="2:16" s="71" customFormat="1" x14ac:dyDescent="0.25">
      <c r="B983" s="72"/>
      <c r="C983" s="72"/>
      <c r="D983" s="72"/>
      <c r="E983" s="72"/>
      <c r="F983" s="72"/>
      <c r="G983" s="72"/>
      <c r="H983" s="72"/>
      <c r="I983" s="72"/>
      <c r="J983" s="72"/>
      <c r="K983" s="72"/>
      <c r="L983" s="72"/>
      <c r="M983" s="72"/>
      <c r="N983" s="72"/>
      <c r="O983" s="72"/>
      <c r="P983" s="72"/>
    </row>
    <row r="984" spans="2:16" s="71" customFormat="1" x14ac:dyDescent="0.25">
      <c r="B984" s="72"/>
      <c r="C984" s="72"/>
      <c r="D984" s="72"/>
      <c r="E984" s="72"/>
      <c r="F984" s="72"/>
      <c r="G984" s="72"/>
      <c r="H984" s="72"/>
      <c r="I984" s="72"/>
      <c r="J984" s="72"/>
      <c r="K984" s="72"/>
      <c r="L984" s="72"/>
      <c r="M984" s="72"/>
      <c r="N984" s="72"/>
      <c r="O984" s="72"/>
      <c r="P984" s="72"/>
    </row>
    <row r="985" spans="2:16" s="71" customFormat="1" x14ac:dyDescent="0.25">
      <c r="B985" s="72"/>
      <c r="C985" s="72"/>
      <c r="D985" s="72"/>
      <c r="E985" s="72"/>
      <c r="F985" s="72"/>
      <c r="G985" s="72"/>
      <c r="H985" s="72"/>
      <c r="I985" s="72"/>
      <c r="J985" s="72"/>
      <c r="K985" s="72"/>
      <c r="L985" s="72"/>
      <c r="M985" s="72"/>
      <c r="N985" s="72"/>
      <c r="O985" s="72"/>
      <c r="P985" s="72"/>
    </row>
    <row r="986" spans="2:16" s="71" customFormat="1" x14ac:dyDescent="0.25">
      <c r="B986" s="72"/>
      <c r="C986" s="72"/>
      <c r="D986" s="72"/>
      <c r="E986" s="72"/>
      <c r="F986" s="72"/>
      <c r="G986" s="72"/>
      <c r="H986" s="72"/>
      <c r="I986" s="72"/>
      <c r="J986" s="72"/>
      <c r="K986" s="72"/>
      <c r="L986" s="72"/>
      <c r="M986" s="72"/>
      <c r="N986" s="72"/>
      <c r="O986" s="72"/>
      <c r="P986" s="72"/>
    </row>
    <row r="987" spans="2:16" s="71" customFormat="1" x14ac:dyDescent="0.25">
      <c r="B987" s="72"/>
      <c r="C987" s="72"/>
      <c r="D987" s="72"/>
      <c r="E987" s="72"/>
      <c r="F987" s="72"/>
      <c r="G987" s="72"/>
      <c r="H987" s="72"/>
      <c r="I987" s="72"/>
      <c r="J987" s="72"/>
      <c r="K987" s="72"/>
      <c r="L987" s="72"/>
      <c r="M987" s="72"/>
      <c r="N987" s="72"/>
      <c r="O987" s="72"/>
      <c r="P987" s="72"/>
    </row>
    <row r="988" spans="2:16" s="71" customFormat="1" x14ac:dyDescent="0.25">
      <c r="B988" s="72"/>
      <c r="C988" s="72"/>
      <c r="D988" s="72"/>
      <c r="E988" s="72"/>
      <c r="F988" s="72"/>
      <c r="G988" s="72"/>
      <c r="H988" s="72"/>
      <c r="I988" s="72"/>
      <c r="J988" s="72"/>
      <c r="K988" s="72"/>
      <c r="L988" s="72"/>
      <c r="M988" s="72"/>
      <c r="N988" s="72"/>
      <c r="O988" s="72"/>
      <c r="P988" s="72"/>
    </row>
    <row r="989" spans="2:16" s="71" customFormat="1" x14ac:dyDescent="0.25">
      <c r="B989" s="72"/>
      <c r="C989" s="72"/>
      <c r="D989" s="72"/>
      <c r="E989" s="72"/>
      <c r="F989" s="72"/>
      <c r="G989" s="72"/>
      <c r="H989" s="72"/>
      <c r="I989" s="72"/>
      <c r="J989" s="72"/>
      <c r="K989" s="72"/>
      <c r="L989" s="72"/>
      <c r="M989" s="72"/>
      <c r="N989" s="72"/>
      <c r="O989" s="72"/>
      <c r="P989" s="72"/>
    </row>
    <row r="990" spans="2:16" s="71" customFormat="1" x14ac:dyDescent="0.25">
      <c r="B990" s="72"/>
      <c r="C990" s="72"/>
      <c r="D990" s="72"/>
      <c r="E990" s="72"/>
      <c r="F990" s="72"/>
      <c r="G990" s="72"/>
      <c r="H990" s="72"/>
      <c r="I990" s="72"/>
      <c r="J990" s="72"/>
      <c r="K990" s="72"/>
      <c r="L990" s="72"/>
      <c r="M990" s="72"/>
      <c r="N990" s="72"/>
      <c r="O990" s="72"/>
      <c r="P990" s="72"/>
    </row>
    <row r="991" spans="2:16" s="71" customFormat="1" x14ac:dyDescent="0.25">
      <c r="B991" s="72"/>
      <c r="C991" s="72"/>
      <c r="D991" s="72"/>
      <c r="E991" s="72"/>
      <c r="F991" s="72"/>
      <c r="G991" s="72"/>
      <c r="H991" s="72"/>
      <c r="I991" s="72"/>
      <c r="J991" s="72"/>
      <c r="K991" s="72"/>
      <c r="L991" s="72"/>
      <c r="M991" s="72"/>
      <c r="N991" s="72"/>
      <c r="O991" s="72"/>
      <c r="P991" s="72"/>
    </row>
    <row r="992" spans="2:16" s="71" customFormat="1" x14ac:dyDescent="0.25">
      <c r="B992" s="72"/>
      <c r="C992" s="72"/>
      <c r="D992" s="72"/>
      <c r="E992" s="72"/>
      <c r="F992" s="72"/>
      <c r="G992" s="72"/>
      <c r="H992" s="72"/>
      <c r="I992" s="72"/>
      <c r="J992" s="72"/>
      <c r="K992" s="72"/>
      <c r="L992" s="72"/>
      <c r="M992" s="72"/>
      <c r="N992" s="72"/>
      <c r="O992" s="72"/>
      <c r="P992" s="72"/>
    </row>
    <row r="993" spans="2:16" s="71" customFormat="1" x14ac:dyDescent="0.25">
      <c r="B993" s="72"/>
      <c r="C993" s="72"/>
      <c r="D993" s="72"/>
      <c r="E993" s="72"/>
      <c r="F993" s="72"/>
      <c r="G993" s="72"/>
      <c r="H993" s="72"/>
      <c r="I993" s="72"/>
      <c r="J993" s="72"/>
      <c r="K993" s="72"/>
      <c r="L993" s="72"/>
      <c r="M993" s="72"/>
      <c r="N993" s="72"/>
      <c r="O993" s="72"/>
      <c r="P993" s="72"/>
    </row>
    <row r="994" spans="2:16" s="71" customFormat="1" x14ac:dyDescent="0.25">
      <c r="B994" s="72"/>
      <c r="C994" s="72"/>
      <c r="D994" s="72"/>
      <c r="E994" s="72"/>
      <c r="F994" s="72"/>
      <c r="G994" s="72"/>
      <c r="H994" s="72"/>
      <c r="I994" s="72"/>
      <c r="J994" s="72"/>
      <c r="K994" s="72"/>
      <c r="L994" s="72"/>
      <c r="M994" s="72"/>
      <c r="N994" s="72"/>
      <c r="O994" s="72"/>
      <c r="P994" s="72"/>
    </row>
    <row r="995" spans="2:16" s="71" customFormat="1" x14ac:dyDescent="0.25">
      <c r="B995" s="72"/>
      <c r="C995" s="72"/>
      <c r="D995" s="72"/>
      <c r="E995" s="72"/>
      <c r="F995" s="72"/>
      <c r="G995" s="72"/>
      <c r="H995" s="72"/>
      <c r="I995" s="72"/>
      <c r="J995" s="72"/>
      <c r="K995" s="72"/>
      <c r="L995" s="72"/>
      <c r="M995" s="72"/>
      <c r="N995" s="72"/>
      <c r="O995" s="72"/>
      <c r="P995" s="72"/>
    </row>
    <row r="996" spans="2:16" s="71" customFormat="1" x14ac:dyDescent="0.25">
      <c r="B996" s="72"/>
      <c r="C996" s="72"/>
      <c r="D996" s="72"/>
      <c r="E996" s="72"/>
      <c r="F996" s="72"/>
      <c r="G996" s="72"/>
      <c r="H996" s="72"/>
      <c r="I996" s="72"/>
      <c r="J996" s="72"/>
      <c r="K996" s="72"/>
      <c r="L996" s="72"/>
      <c r="M996" s="72"/>
      <c r="N996" s="72"/>
      <c r="O996" s="72"/>
      <c r="P996" s="72"/>
    </row>
    <row r="997" spans="2:16" s="71" customFormat="1" x14ac:dyDescent="0.25">
      <c r="B997" s="72"/>
      <c r="C997" s="72"/>
      <c r="D997" s="72"/>
      <c r="E997" s="72"/>
      <c r="F997" s="72"/>
      <c r="G997" s="72"/>
      <c r="H997" s="72"/>
      <c r="I997" s="72"/>
      <c r="J997" s="72"/>
      <c r="K997" s="72"/>
      <c r="L997" s="72"/>
      <c r="M997" s="72"/>
      <c r="N997" s="72"/>
      <c r="O997" s="72"/>
      <c r="P997" s="72"/>
    </row>
    <row r="998" spans="2:16" s="71" customFormat="1" x14ac:dyDescent="0.25">
      <c r="B998" s="72"/>
      <c r="C998" s="72"/>
      <c r="D998" s="72"/>
      <c r="E998" s="72"/>
      <c r="F998" s="72"/>
      <c r="G998" s="72"/>
      <c r="H998" s="72"/>
      <c r="I998" s="72"/>
      <c r="J998" s="72"/>
      <c r="K998" s="72"/>
      <c r="L998" s="72"/>
      <c r="M998" s="72"/>
      <c r="N998" s="72"/>
      <c r="O998" s="72"/>
      <c r="P998" s="72"/>
    </row>
    <row r="999" spans="2:16" s="71" customFormat="1" x14ac:dyDescent="0.25">
      <c r="B999" s="72"/>
      <c r="C999" s="72"/>
      <c r="D999" s="72"/>
      <c r="E999" s="72"/>
      <c r="F999" s="72"/>
      <c r="G999" s="72"/>
      <c r="H999" s="72"/>
      <c r="I999" s="72"/>
      <c r="J999" s="72"/>
      <c r="K999" s="72"/>
      <c r="L999" s="72"/>
      <c r="M999" s="72"/>
      <c r="N999" s="72"/>
      <c r="O999" s="72"/>
      <c r="P999" s="72"/>
    </row>
    <row r="1000" spans="2:16" s="71" customFormat="1" x14ac:dyDescent="0.25">
      <c r="B1000" s="72"/>
      <c r="C1000" s="72"/>
      <c r="D1000" s="72"/>
      <c r="E1000" s="72"/>
      <c r="F1000" s="72"/>
      <c r="G1000" s="72"/>
      <c r="H1000" s="72"/>
      <c r="I1000" s="72"/>
      <c r="J1000" s="72"/>
      <c r="K1000" s="72"/>
      <c r="L1000" s="72"/>
      <c r="M1000" s="72"/>
      <c r="N1000" s="72"/>
      <c r="O1000" s="72"/>
      <c r="P1000" s="72"/>
    </row>
    <row r="1001" spans="2:16" s="71" customFormat="1" x14ac:dyDescent="0.25">
      <c r="B1001" s="72"/>
      <c r="C1001" s="72"/>
      <c r="D1001" s="72"/>
      <c r="E1001" s="72"/>
      <c r="F1001" s="72"/>
      <c r="G1001" s="72"/>
      <c r="H1001" s="72"/>
      <c r="I1001" s="72"/>
      <c r="J1001" s="72"/>
      <c r="K1001" s="72"/>
      <c r="L1001" s="72"/>
      <c r="M1001" s="72"/>
      <c r="N1001" s="72"/>
      <c r="O1001" s="72"/>
      <c r="P1001" s="72"/>
    </row>
    <row r="1002" spans="2:16" s="71" customFormat="1" x14ac:dyDescent="0.25">
      <c r="B1002" s="72"/>
      <c r="C1002" s="72"/>
      <c r="D1002" s="72"/>
      <c r="E1002" s="72"/>
      <c r="F1002" s="72"/>
      <c r="G1002" s="72"/>
      <c r="H1002" s="72"/>
      <c r="I1002" s="72"/>
      <c r="J1002" s="72"/>
      <c r="K1002" s="72"/>
      <c r="L1002" s="72"/>
      <c r="M1002" s="72"/>
      <c r="N1002" s="72"/>
      <c r="O1002" s="72"/>
      <c r="P1002" s="72"/>
    </row>
    <row r="1003" spans="2:16" s="71" customFormat="1" x14ac:dyDescent="0.25">
      <c r="B1003" s="72"/>
      <c r="C1003" s="72"/>
      <c r="D1003" s="72"/>
      <c r="E1003" s="72"/>
      <c r="F1003" s="72"/>
      <c r="G1003" s="72"/>
      <c r="H1003" s="72"/>
      <c r="I1003" s="72"/>
      <c r="J1003" s="72"/>
      <c r="K1003" s="72"/>
      <c r="L1003" s="72"/>
      <c r="M1003" s="72"/>
      <c r="N1003" s="72"/>
      <c r="O1003" s="72"/>
      <c r="P1003" s="72"/>
    </row>
    <row r="1004" spans="2:16" s="71" customFormat="1" x14ac:dyDescent="0.25">
      <c r="B1004" s="72"/>
      <c r="C1004" s="72"/>
      <c r="D1004" s="72"/>
      <c r="E1004" s="72"/>
      <c r="F1004" s="72"/>
      <c r="G1004" s="72"/>
      <c r="H1004" s="72"/>
      <c r="I1004" s="72"/>
      <c r="J1004" s="72"/>
      <c r="K1004" s="72"/>
      <c r="L1004" s="72"/>
      <c r="M1004" s="72"/>
      <c r="N1004" s="72"/>
      <c r="O1004" s="72"/>
      <c r="P1004" s="72"/>
    </row>
    <row r="1005" spans="2:16" s="71" customFormat="1" x14ac:dyDescent="0.25">
      <c r="B1005" s="72"/>
      <c r="C1005" s="72"/>
      <c r="D1005" s="72"/>
      <c r="E1005" s="72"/>
      <c r="F1005" s="72"/>
      <c r="G1005" s="72"/>
      <c r="H1005" s="72"/>
      <c r="I1005" s="72"/>
      <c r="J1005" s="72"/>
      <c r="K1005" s="72"/>
      <c r="L1005" s="72"/>
      <c r="M1005" s="72"/>
      <c r="N1005" s="72"/>
      <c r="O1005" s="72"/>
      <c r="P1005" s="72"/>
    </row>
    <row r="1006" spans="2:16" s="71" customFormat="1" x14ac:dyDescent="0.25">
      <c r="B1006" s="72"/>
      <c r="C1006" s="72"/>
      <c r="D1006" s="72"/>
      <c r="E1006" s="72"/>
      <c r="F1006" s="72"/>
      <c r="G1006" s="72"/>
      <c r="H1006" s="72"/>
      <c r="I1006" s="72"/>
      <c r="J1006" s="72"/>
      <c r="K1006" s="72"/>
      <c r="L1006" s="72"/>
      <c r="M1006" s="72"/>
      <c r="N1006" s="72"/>
      <c r="O1006" s="72"/>
      <c r="P1006" s="72"/>
    </row>
    <row r="1007" spans="2:16" s="71" customFormat="1" x14ac:dyDescent="0.25">
      <c r="B1007" s="72"/>
      <c r="C1007" s="72"/>
      <c r="D1007" s="72"/>
      <c r="E1007" s="72"/>
      <c r="F1007" s="72"/>
      <c r="G1007" s="72"/>
      <c r="H1007" s="72"/>
      <c r="I1007" s="72"/>
      <c r="J1007" s="72"/>
      <c r="K1007" s="72"/>
      <c r="L1007" s="72"/>
      <c r="M1007" s="72"/>
      <c r="N1007" s="72"/>
      <c r="O1007" s="72"/>
      <c r="P1007" s="72"/>
    </row>
    <row r="1008" spans="2:16" s="71" customFormat="1" x14ac:dyDescent="0.25">
      <c r="B1008" s="72"/>
      <c r="C1008" s="72"/>
      <c r="D1008" s="72"/>
      <c r="E1008" s="72"/>
      <c r="F1008" s="72"/>
      <c r="G1008" s="72"/>
      <c r="H1008" s="72"/>
      <c r="I1008" s="72"/>
      <c r="J1008" s="72"/>
      <c r="K1008" s="72"/>
      <c r="L1008" s="72"/>
      <c r="M1008" s="72"/>
      <c r="N1008" s="72"/>
      <c r="O1008" s="72"/>
      <c r="P1008" s="72"/>
    </row>
    <row r="1009" spans="2:16" s="71" customFormat="1" x14ac:dyDescent="0.25">
      <c r="B1009" s="72"/>
      <c r="C1009" s="72"/>
      <c r="D1009" s="72"/>
      <c r="E1009" s="72"/>
      <c r="F1009" s="72"/>
      <c r="G1009" s="72"/>
      <c r="H1009" s="72"/>
      <c r="I1009" s="72"/>
      <c r="J1009" s="72"/>
      <c r="K1009" s="72"/>
      <c r="L1009" s="72"/>
      <c r="M1009" s="72"/>
      <c r="N1009" s="72"/>
      <c r="O1009" s="72"/>
      <c r="P1009" s="72"/>
    </row>
    <row r="1010" spans="2:16" s="71" customFormat="1" x14ac:dyDescent="0.25">
      <c r="B1010" s="72"/>
      <c r="C1010" s="72"/>
      <c r="D1010" s="72"/>
      <c r="E1010" s="72"/>
      <c r="F1010" s="72"/>
      <c r="G1010" s="72"/>
      <c r="H1010" s="72"/>
      <c r="I1010" s="72"/>
      <c r="J1010" s="72"/>
      <c r="K1010" s="72"/>
      <c r="L1010" s="72"/>
      <c r="M1010" s="72"/>
      <c r="N1010" s="72"/>
      <c r="O1010" s="72"/>
      <c r="P1010" s="72"/>
    </row>
    <row r="1011" spans="2:16" s="71" customFormat="1" x14ac:dyDescent="0.25">
      <c r="B1011" s="72"/>
      <c r="C1011" s="72"/>
      <c r="D1011" s="72"/>
      <c r="E1011" s="72"/>
      <c r="F1011" s="72"/>
      <c r="G1011" s="72"/>
      <c r="H1011" s="72"/>
      <c r="I1011" s="72"/>
      <c r="J1011" s="72"/>
      <c r="K1011" s="72"/>
      <c r="L1011" s="72"/>
      <c r="M1011" s="72"/>
      <c r="N1011" s="72"/>
      <c r="O1011" s="72"/>
      <c r="P1011" s="72"/>
    </row>
    <row r="1012" spans="2:16" s="71" customFormat="1" x14ac:dyDescent="0.25">
      <c r="B1012" s="72"/>
      <c r="C1012" s="72"/>
      <c r="D1012" s="72"/>
      <c r="E1012" s="72"/>
      <c r="F1012" s="72"/>
      <c r="G1012" s="72"/>
      <c r="H1012" s="72"/>
      <c r="I1012" s="72"/>
      <c r="J1012" s="72"/>
      <c r="K1012" s="72"/>
      <c r="L1012" s="72"/>
      <c r="M1012" s="72"/>
      <c r="N1012" s="72"/>
      <c r="O1012" s="72"/>
      <c r="P1012" s="72"/>
    </row>
    <row r="1013" spans="2:16" s="71" customFormat="1" x14ac:dyDescent="0.25">
      <c r="B1013" s="72"/>
      <c r="C1013" s="72"/>
      <c r="D1013" s="72"/>
      <c r="E1013" s="72"/>
      <c r="F1013" s="72"/>
      <c r="G1013" s="72"/>
      <c r="H1013" s="72"/>
      <c r="I1013" s="72"/>
      <c r="J1013" s="72"/>
      <c r="K1013" s="72"/>
      <c r="L1013" s="72"/>
      <c r="M1013" s="72"/>
      <c r="N1013" s="72"/>
      <c r="O1013" s="72"/>
      <c r="P1013" s="72"/>
    </row>
    <row r="1014" spans="2:16" s="71" customFormat="1" x14ac:dyDescent="0.25">
      <c r="B1014" s="72"/>
      <c r="C1014" s="72"/>
      <c r="D1014" s="72"/>
      <c r="E1014" s="72"/>
      <c r="F1014" s="72"/>
      <c r="G1014" s="72"/>
      <c r="H1014" s="72"/>
      <c r="I1014" s="72"/>
      <c r="J1014" s="72"/>
      <c r="K1014" s="72"/>
      <c r="L1014" s="72"/>
      <c r="M1014" s="72"/>
      <c r="N1014" s="72"/>
      <c r="O1014" s="72"/>
      <c r="P1014" s="72"/>
    </row>
    <row r="1015" spans="2:16" s="71" customFormat="1" x14ac:dyDescent="0.25">
      <c r="B1015" s="72"/>
      <c r="C1015" s="72"/>
      <c r="D1015" s="72"/>
      <c r="E1015" s="72"/>
      <c r="F1015" s="72"/>
      <c r="G1015" s="72"/>
      <c r="H1015" s="72"/>
      <c r="I1015" s="72"/>
      <c r="J1015" s="72"/>
      <c r="K1015" s="72"/>
      <c r="L1015" s="72"/>
      <c r="M1015" s="72"/>
      <c r="N1015" s="72"/>
      <c r="O1015" s="72"/>
      <c r="P1015" s="72"/>
    </row>
    <row r="1016" spans="2:16" s="71" customFormat="1" x14ac:dyDescent="0.25">
      <c r="B1016" s="72"/>
      <c r="C1016" s="72"/>
      <c r="D1016" s="72"/>
      <c r="E1016" s="72"/>
      <c r="F1016" s="72"/>
      <c r="G1016" s="72"/>
      <c r="H1016" s="72"/>
      <c r="I1016" s="72"/>
      <c r="J1016" s="72"/>
      <c r="K1016" s="72"/>
      <c r="L1016" s="72"/>
      <c r="M1016" s="72"/>
      <c r="N1016" s="72"/>
      <c r="O1016" s="72"/>
      <c r="P1016" s="72"/>
    </row>
    <row r="1017" spans="2:16" s="71" customFormat="1" x14ac:dyDescent="0.25">
      <c r="B1017" s="72"/>
      <c r="C1017" s="72"/>
      <c r="D1017" s="72"/>
      <c r="E1017" s="72"/>
      <c r="F1017" s="72"/>
      <c r="G1017" s="72"/>
      <c r="H1017" s="72"/>
      <c r="I1017" s="72"/>
      <c r="J1017" s="72"/>
      <c r="K1017" s="72"/>
      <c r="L1017" s="72"/>
      <c r="M1017" s="72"/>
      <c r="N1017" s="72"/>
      <c r="O1017" s="72"/>
      <c r="P1017" s="72"/>
    </row>
    <row r="1018" spans="2:16" s="71" customFormat="1" x14ac:dyDescent="0.25">
      <c r="B1018" s="72"/>
      <c r="C1018" s="72"/>
      <c r="D1018" s="72"/>
      <c r="E1018" s="72"/>
      <c r="F1018" s="72"/>
      <c r="G1018" s="72"/>
      <c r="H1018" s="72"/>
      <c r="I1018" s="72"/>
      <c r="J1018" s="72"/>
      <c r="K1018" s="72"/>
      <c r="L1018" s="72"/>
      <c r="M1018" s="72"/>
      <c r="N1018" s="72"/>
      <c r="O1018" s="72"/>
      <c r="P1018" s="72"/>
    </row>
    <row r="1019" spans="2:16" s="71" customFormat="1" x14ac:dyDescent="0.25">
      <c r="B1019" s="72"/>
      <c r="C1019" s="72"/>
      <c r="D1019" s="72"/>
      <c r="E1019" s="72"/>
      <c r="F1019" s="72"/>
      <c r="G1019" s="72"/>
      <c r="H1019" s="72"/>
      <c r="I1019" s="72"/>
      <c r="J1019" s="72"/>
      <c r="K1019" s="72"/>
      <c r="L1019" s="72"/>
      <c r="M1019" s="72"/>
      <c r="N1019" s="72"/>
      <c r="O1019" s="72"/>
      <c r="P1019" s="72"/>
    </row>
    <row r="1020" spans="2:16" s="71" customFormat="1" x14ac:dyDescent="0.25">
      <c r="B1020" s="72"/>
      <c r="C1020" s="72"/>
      <c r="D1020" s="72"/>
      <c r="E1020" s="72"/>
      <c r="F1020" s="72"/>
      <c r="G1020" s="72"/>
      <c r="H1020" s="72"/>
      <c r="I1020" s="72"/>
      <c r="J1020" s="72"/>
      <c r="K1020" s="72"/>
      <c r="L1020" s="72"/>
      <c r="M1020" s="72"/>
      <c r="N1020" s="72"/>
      <c r="O1020" s="72"/>
      <c r="P1020" s="72"/>
    </row>
    <row r="1021" spans="2:16" s="71" customFormat="1" x14ac:dyDescent="0.25">
      <c r="B1021" s="72"/>
      <c r="C1021" s="72"/>
      <c r="D1021" s="72"/>
      <c r="E1021" s="72"/>
      <c r="F1021" s="72"/>
      <c r="G1021" s="72"/>
      <c r="H1021" s="72"/>
      <c r="I1021" s="72"/>
      <c r="J1021" s="72"/>
      <c r="K1021" s="72"/>
      <c r="L1021" s="72"/>
      <c r="M1021" s="72"/>
      <c r="N1021" s="72"/>
      <c r="O1021" s="72"/>
      <c r="P1021" s="72"/>
    </row>
    <row r="1022" spans="2:16" s="71" customFormat="1" x14ac:dyDescent="0.25">
      <c r="B1022" s="72"/>
      <c r="C1022" s="72"/>
      <c r="D1022" s="72"/>
      <c r="E1022" s="72"/>
      <c r="F1022" s="72"/>
      <c r="G1022" s="72"/>
      <c r="H1022" s="72"/>
      <c r="I1022" s="72"/>
      <c r="J1022" s="72"/>
      <c r="K1022" s="72"/>
      <c r="L1022" s="72"/>
      <c r="M1022" s="72"/>
      <c r="N1022" s="72"/>
      <c r="O1022" s="72"/>
      <c r="P1022" s="72"/>
    </row>
    <row r="1023" spans="2:16" s="71" customFormat="1" x14ac:dyDescent="0.25">
      <c r="B1023" s="72"/>
      <c r="C1023" s="72"/>
      <c r="D1023" s="72"/>
      <c r="E1023" s="72"/>
      <c r="F1023" s="72"/>
      <c r="G1023" s="72"/>
      <c r="H1023" s="72"/>
      <c r="I1023" s="72"/>
      <c r="J1023" s="72"/>
      <c r="K1023" s="72"/>
      <c r="L1023" s="72"/>
      <c r="M1023" s="72"/>
      <c r="N1023" s="72"/>
      <c r="O1023" s="72"/>
      <c r="P1023" s="72"/>
    </row>
    <row r="1024" spans="2:16" s="71" customFormat="1" x14ac:dyDescent="0.25">
      <c r="B1024" s="72"/>
      <c r="C1024" s="72"/>
      <c r="D1024" s="72"/>
      <c r="E1024" s="72"/>
      <c r="F1024" s="72"/>
      <c r="G1024" s="72"/>
      <c r="H1024" s="72"/>
      <c r="I1024" s="72"/>
      <c r="J1024" s="72"/>
      <c r="K1024" s="72"/>
      <c r="L1024" s="72"/>
      <c r="M1024" s="72"/>
      <c r="N1024" s="72"/>
      <c r="O1024" s="72"/>
      <c r="P1024" s="72"/>
    </row>
    <row r="1025" spans="2:16" s="71" customFormat="1" x14ac:dyDescent="0.25">
      <c r="B1025" s="72"/>
      <c r="C1025" s="72"/>
      <c r="D1025" s="72"/>
      <c r="E1025" s="72"/>
      <c r="F1025" s="72"/>
      <c r="G1025" s="72"/>
      <c r="H1025" s="72"/>
      <c r="I1025" s="72"/>
      <c r="J1025" s="72"/>
      <c r="K1025" s="72"/>
      <c r="L1025" s="72"/>
      <c r="M1025" s="72"/>
      <c r="N1025" s="72"/>
      <c r="O1025" s="72"/>
      <c r="P1025" s="72"/>
    </row>
    <row r="1026" spans="2:16" s="71" customFormat="1" x14ac:dyDescent="0.25">
      <c r="B1026" s="72"/>
      <c r="C1026" s="72"/>
      <c r="D1026" s="72"/>
      <c r="E1026" s="72"/>
      <c r="F1026" s="72"/>
      <c r="G1026" s="72"/>
      <c r="H1026" s="72"/>
      <c r="I1026" s="72"/>
      <c r="J1026" s="72"/>
      <c r="K1026" s="72"/>
      <c r="L1026" s="72"/>
      <c r="M1026" s="72"/>
      <c r="N1026" s="72"/>
      <c r="O1026" s="72"/>
      <c r="P1026" s="72"/>
    </row>
    <row r="1027" spans="2:16" s="71" customFormat="1" x14ac:dyDescent="0.25">
      <c r="B1027" s="72"/>
      <c r="C1027" s="72"/>
      <c r="D1027" s="72"/>
      <c r="E1027" s="72"/>
      <c r="F1027" s="72"/>
      <c r="G1027" s="72"/>
      <c r="H1027" s="72"/>
      <c r="I1027" s="72"/>
      <c r="J1027" s="72"/>
      <c r="K1027" s="72"/>
      <c r="L1027" s="72"/>
      <c r="M1027" s="72"/>
      <c r="N1027" s="72"/>
      <c r="O1027" s="72"/>
      <c r="P1027" s="72"/>
    </row>
    <row r="1028" spans="2:16" s="71" customFormat="1" x14ac:dyDescent="0.25">
      <c r="B1028" s="72"/>
      <c r="C1028" s="72"/>
      <c r="D1028" s="72"/>
      <c r="E1028" s="72"/>
      <c r="F1028" s="72"/>
      <c r="G1028" s="72"/>
      <c r="H1028" s="72"/>
      <c r="I1028" s="72"/>
      <c r="J1028" s="72"/>
      <c r="K1028" s="72"/>
      <c r="L1028" s="72"/>
      <c r="M1028" s="72"/>
      <c r="N1028" s="72"/>
      <c r="O1028" s="72"/>
      <c r="P1028" s="72"/>
    </row>
    <row r="1029" spans="2:16" s="71" customFormat="1" x14ac:dyDescent="0.25">
      <c r="B1029" s="72"/>
      <c r="C1029" s="72"/>
      <c r="D1029" s="72"/>
      <c r="E1029" s="72"/>
      <c r="F1029" s="72"/>
      <c r="G1029" s="72"/>
      <c r="H1029" s="72"/>
      <c r="I1029" s="72"/>
      <c r="J1029" s="72"/>
      <c r="K1029" s="72"/>
      <c r="L1029" s="72"/>
      <c r="M1029" s="72"/>
      <c r="N1029" s="72"/>
      <c r="O1029" s="72"/>
      <c r="P1029" s="72"/>
    </row>
    <row r="1030" spans="2:16" s="71" customFormat="1" x14ac:dyDescent="0.25">
      <c r="B1030" s="72"/>
      <c r="C1030" s="72"/>
      <c r="D1030" s="72"/>
      <c r="E1030" s="72"/>
      <c r="F1030" s="72"/>
      <c r="G1030" s="72"/>
      <c r="H1030" s="72"/>
      <c r="I1030" s="72"/>
      <c r="J1030" s="72"/>
      <c r="K1030" s="72"/>
      <c r="L1030" s="72"/>
      <c r="M1030" s="72"/>
      <c r="N1030" s="72"/>
      <c r="O1030" s="72"/>
      <c r="P1030" s="72"/>
    </row>
    <row r="1031" spans="2:16" s="71" customFormat="1" x14ac:dyDescent="0.25">
      <c r="B1031" s="72"/>
      <c r="C1031" s="72"/>
      <c r="D1031" s="72"/>
      <c r="E1031" s="72"/>
      <c r="F1031" s="72"/>
      <c r="G1031" s="72"/>
      <c r="H1031" s="72"/>
      <c r="I1031" s="72"/>
      <c r="J1031" s="72"/>
      <c r="K1031" s="72"/>
      <c r="L1031" s="72"/>
      <c r="M1031" s="72"/>
      <c r="N1031" s="72"/>
      <c r="O1031" s="72"/>
      <c r="P1031" s="72"/>
    </row>
    <row r="1032" spans="2:16" s="71" customFormat="1" x14ac:dyDescent="0.25">
      <c r="B1032" s="72"/>
      <c r="C1032" s="72"/>
      <c r="D1032" s="72"/>
      <c r="E1032" s="72"/>
      <c r="F1032" s="72"/>
      <c r="G1032" s="72"/>
      <c r="H1032" s="72"/>
      <c r="I1032" s="72"/>
      <c r="J1032" s="72"/>
      <c r="K1032" s="72"/>
      <c r="L1032" s="72"/>
      <c r="M1032" s="72"/>
      <c r="N1032" s="72"/>
      <c r="O1032" s="72"/>
      <c r="P1032" s="72"/>
    </row>
    <row r="1033" spans="2:16" s="71" customFormat="1" x14ac:dyDescent="0.25">
      <c r="B1033" s="72"/>
      <c r="C1033" s="72"/>
      <c r="D1033" s="72"/>
      <c r="E1033" s="72"/>
      <c r="F1033" s="72"/>
      <c r="G1033" s="72"/>
      <c r="H1033" s="72"/>
      <c r="I1033" s="72"/>
      <c r="J1033" s="72"/>
      <c r="K1033" s="72"/>
      <c r="L1033" s="72"/>
      <c r="M1033" s="72"/>
      <c r="N1033" s="72"/>
      <c r="O1033" s="72"/>
      <c r="P1033" s="72"/>
    </row>
    <row r="1034" spans="2:16" s="71" customFormat="1" x14ac:dyDescent="0.25">
      <c r="B1034" s="72"/>
      <c r="C1034" s="72"/>
      <c r="D1034" s="72"/>
      <c r="E1034" s="72"/>
      <c r="F1034" s="72"/>
      <c r="G1034" s="72"/>
      <c r="H1034" s="72"/>
      <c r="I1034" s="72"/>
      <c r="J1034" s="72"/>
      <c r="K1034" s="72"/>
      <c r="L1034" s="72"/>
      <c r="M1034" s="72"/>
      <c r="N1034" s="72"/>
      <c r="O1034" s="72"/>
      <c r="P1034" s="72"/>
    </row>
    <row r="1035" spans="2:16" s="71" customFormat="1" x14ac:dyDescent="0.25">
      <c r="B1035" s="72"/>
      <c r="C1035" s="72"/>
      <c r="D1035" s="72"/>
      <c r="E1035" s="72"/>
      <c r="F1035" s="72"/>
      <c r="G1035" s="72"/>
      <c r="H1035" s="72"/>
      <c r="I1035" s="72"/>
      <c r="J1035" s="72"/>
      <c r="K1035" s="72"/>
      <c r="L1035" s="72"/>
      <c r="M1035" s="72"/>
      <c r="N1035" s="72"/>
      <c r="O1035" s="72"/>
      <c r="P1035" s="72"/>
    </row>
    <row r="1036" spans="2:16" s="71" customFormat="1" x14ac:dyDescent="0.25">
      <c r="B1036" s="72"/>
      <c r="C1036" s="72"/>
      <c r="D1036" s="72"/>
      <c r="E1036" s="72"/>
      <c r="F1036" s="72"/>
      <c r="G1036" s="72"/>
      <c r="H1036" s="72"/>
      <c r="I1036" s="72"/>
      <c r="J1036" s="72"/>
      <c r="K1036" s="72"/>
      <c r="L1036" s="72"/>
      <c r="M1036" s="72"/>
      <c r="N1036" s="72"/>
      <c r="O1036" s="72"/>
      <c r="P1036" s="72"/>
    </row>
    <row r="1037" spans="2:16" s="71" customFormat="1" x14ac:dyDescent="0.25">
      <c r="B1037" s="72"/>
      <c r="C1037" s="72"/>
      <c r="D1037" s="72"/>
      <c r="E1037" s="72"/>
      <c r="F1037" s="72"/>
      <c r="G1037" s="72"/>
      <c r="H1037" s="72"/>
      <c r="I1037" s="72"/>
      <c r="J1037" s="72"/>
      <c r="K1037" s="72"/>
      <c r="L1037" s="72"/>
      <c r="M1037" s="72"/>
      <c r="N1037" s="72"/>
      <c r="O1037" s="72"/>
      <c r="P1037" s="72"/>
    </row>
    <row r="1038" spans="2:16" s="71" customFormat="1" x14ac:dyDescent="0.25">
      <c r="B1038" s="72"/>
      <c r="C1038" s="72"/>
      <c r="D1038" s="72"/>
      <c r="E1038" s="72"/>
      <c r="F1038" s="72"/>
      <c r="G1038" s="72"/>
      <c r="H1038" s="72"/>
      <c r="I1038" s="72"/>
      <c r="J1038" s="72"/>
      <c r="K1038" s="72"/>
      <c r="L1038" s="72"/>
      <c r="M1038" s="72"/>
      <c r="N1038" s="72"/>
      <c r="O1038" s="72"/>
      <c r="P1038" s="72"/>
    </row>
    <row r="1039" spans="2:16" s="71" customFormat="1" x14ac:dyDescent="0.25">
      <c r="B1039" s="72"/>
      <c r="C1039" s="72"/>
      <c r="D1039" s="72"/>
      <c r="E1039" s="72"/>
      <c r="F1039" s="72"/>
      <c r="G1039" s="72"/>
      <c r="H1039" s="72"/>
      <c r="I1039" s="72"/>
      <c r="J1039" s="72"/>
      <c r="K1039" s="72"/>
      <c r="L1039" s="72"/>
      <c r="M1039" s="72"/>
      <c r="N1039" s="72"/>
      <c r="O1039" s="72"/>
      <c r="P1039" s="72"/>
    </row>
    <row r="1040" spans="2:16" s="71" customFormat="1" x14ac:dyDescent="0.25">
      <c r="B1040" s="72"/>
      <c r="C1040" s="72"/>
      <c r="D1040" s="72"/>
      <c r="E1040" s="72"/>
      <c r="F1040" s="72"/>
      <c r="G1040" s="72"/>
      <c r="H1040" s="72"/>
      <c r="I1040" s="72"/>
      <c r="J1040" s="72"/>
      <c r="K1040" s="72"/>
      <c r="L1040" s="72"/>
      <c r="M1040" s="72"/>
      <c r="N1040" s="72"/>
      <c r="O1040" s="72"/>
      <c r="P1040" s="72"/>
    </row>
    <row r="1041" spans="2:16" s="71" customFormat="1" x14ac:dyDescent="0.25">
      <c r="B1041" s="72"/>
      <c r="C1041" s="72"/>
      <c r="D1041" s="72"/>
      <c r="E1041" s="72"/>
      <c r="F1041" s="72"/>
      <c r="G1041" s="72"/>
      <c r="H1041" s="72"/>
      <c r="I1041" s="72"/>
      <c r="J1041" s="72"/>
      <c r="K1041" s="72"/>
      <c r="L1041" s="72"/>
      <c r="M1041" s="72"/>
      <c r="N1041" s="72"/>
      <c r="O1041" s="72"/>
      <c r="P1041" s="72"/>
    </row>
    <row r="1042" spans="2:16" s="71" customFormat="1" x14ac:dyDescent="0.25">
      <c r="B1042" s="72"/>
      <c r="C1042" s="72"/>
      <c r="D1042" s="72"/>
      <c r="E1042" s="72"/>
      <c r="F1042" s="72"/>
      <c r="G1042" s="72"/>
      <c r="H1042" s="72"/>
      <c r="I1042" s="72"/>
      <c r="J1042" s="72"/>
      <c r="K1042" s="72"/>
      <c r="L1042" s="72"/>
      <c r="M1042" s="72"/>
      <c r="N1042" s="72"/>
      <c r="O1042" s="72"/>
      <c r="P1042" s="72"/>
    </row>
    <row r="1043" spans="2:16" s="71" customFormat="1" x14ac:dyDescent="0.25">
      <c r="B1043" s="72"/>
      <c r="C1043" s="72"/>
      <c r="D1043" s="72"/>
      <c r="E1043" s="72"/>
      <c r="F1043" s="72"/>
      <c r="G1043" s="72"/>
      <c r="H1043" s="72"/>
      <c r="I1043" s="72"/>
      <c r="J1043" s="72"/>
      <c r="K1043" s="72"/>
      <c r="L1043" s="72"/>
      <c r="M1043" s="72"/>
      <c r="N1043" s="72"/>
      <c r="O1043" s="72"/>
      <c r="P1043" s="72"/>
    </row>
    <row r="1044" spans="2:16" s="71" customFormat="1" x14ac:dyDescent="0.25">
      <c r="B1044" s="72"/>
      <c r="C1044" s="72"/>
      <c r="D1044" s="72"/>
      <c r="E1044" s="72"/>
      <c r="F1044" s="72"/>
      <c r="G1044" s="72"/>
      <c r="H1044" s="72"/>
      <c r="I1044" s="72"/>
      <c r="J1044" s="72"/>
      <c r="K1044" s="72"/>
      <c r="L1044" s="72"/>
      <c r="M1044" s="72"/>
      <c r="N1044" s="72"/>
      <c r="O1044" s="72"/>
      <c r="P1044" s="72"/>
    </row>
    <row r="1045" spans="2:16" s="71" customFormat="1" x14ac:dyDescent="0.25">
      <c r="B1045" s="72"/>
      <c r="C1045" s="72"/>
      <c r="D1045" s="72"/>
      <c r="E1045" s="72"/>
      <c r="F1045" s="72"/>
      <c r="G1045" s="72"/>
      <c r="H1045" s="72"/>
      <c r="I1045" s="72"/>
      <c r="J1045" s="72"/>
      <c r="K1045" s="72"/>
      <c r="L1045" s="72"/>
      <c r="M1045" s="72"/>
      <c r="N1045" s="72"/>
      <c r="O1045" s="72"/>
      <c r="P1045" s="72"/>
    </row>
    <row r="1046" spans="2:16" s="71" customFormat="1" x14ac:dyDescent="0.25">
      <c r="B1046" s="72"/>
      <c r="C1046" s="72"/>
      <c r="D1046" s="72"/>
      <c r="E1046" s="72"/>
      <c r="F1046" s="72"/>
      <c r="G1046" s="72"/>
      <c r="H1046" s="72"/>
      <c r="I1046" s="72"/>
      <c r="J1046" s="72"/>
      <c r="K1046" s="72"/>
      <c r="L1046" s="72"/>
      <c r="M1046" s="72"/>
      <c r="N1046" s="72"/>
      <c r="O1046" s="72"/>
      <c r="P1046" s="72"/>
    </row>
    <row r="1047" spans="2:16" s="71" customFormat="1" x14ac:dyDescent="0.25">
      <c r="B1047" s="72"/>
      <c r="C1047" s="72"/>
      <c r="D1047" s="72"/>
      <c r="E1047" s="72"/>
      <c r="F1047" s="72"/>
      <c r="G1047" s="72"/>
      <c r="H1047" s="72"/>
      <c r="I1047" s="72"/>
      <c r="J1047" s="72"/>
      <c r="K1047" s="72"/>
      <c r="L1047" s="72"/>
      <c r="M1047" s="72"/>
      <c r="N1047" s="72"/>
      <c r="O1047" s="72"/>
      <c r="P1047" s="72"/>
    </row>
    <row r="1048" spans="2:16" s="71" customFormat="1" x14ac:dyDescent="0.25">
      <c r="B1048" s="72"/>
      <c r="C1048" s="72"/>
      <c r="D1048" s="72"/>
      <c r="E1048" s="72"/>
      <c r="F1048" s="72"/>
      <c r="G1048" s="72"/>
      <c r="H1048" s="72"/>
      <c r="I1048" s="72"/>
      <c r="J1048" s="72"/>
      <c r="K1048" s="72"/>
      <c r="L1048" s="72"/>
      <c r="M1048" s="72"/>
      <c r="N1048" s="72"/>
      <c r="O1048" s="72"/>
      <c r="P1048" s="72"/>
    </row>
    <row r="1049" spans="2:16" s="71" customFormat="1" x14ac:dyDescent="0.25">
      <c r="B1049" s="72"/>
      <c r="C1049" s="72"/>
      <c r="D1049" s="72"/>
      <c r="E1049" s="72"/>
      <c r="F1049" s="72"/>
      <c r="G1049" s="72"/>
      <c r="H1049" s="72"/>
      <c r="I1049" s="72"/>
      <c r="J1049" s="72"/>
      <c r="K1049" s="72"/>
      <c r="L1049" s="72"/>
      <c r="M1049" s="72"/>
      <c r="N1049" s="72"/>
      <c r="O1049" s="72"/>
      <c r="P1049" s="72"/>
    </row>
    <row r="1050" spans="2:16" s="71" customFormat="1" x14ac:dyDescent="0.25">
      <c r="B1050" s="72"/>
      <c r="C1050" s="72"/>
      <c r="D1050" s="72"/>
      <c r="E1050" s="72"/>
      <c r="F1050" s="72"/>
      <c r="G1050" s="72"/>
      <c r="H1050" s="72"/>
      <c r="I1050" s="72"/>
      <c r="J1050" s="72"/>
      <c r="K1050" s="72"/>
      <c r="L1050" s="72"/>
      <c r="M1050" s="72"/>
      <c r="N1050" s="72"/>
      <c r="O1050" s="72"/>
      <c r="P1050" s="72"/>
    </row>
    <row r="1051" spans="2:16" s="71" customFormat="1" x14ac:dyDescent="0.25">
      <c r="B1051" s="72"/>
      <c r="C1051" s="72"/>
      <c r="D1051" s="72"/>
      <c r="E1051" s="72"/>
      <c r="F1051" s="72"/>
      <c r="G1051" s="72"/>
      <c r="H1051" s="72"/>
      <c r="I1051" s="72"/>
      <c r="J1051" s="72"/>
      <c r="K1051" s="72"/>
      <c r="L1051" s="72"/>
      <c r="M1051" s="72"/>
      <c r="N1051" s="72"/>
      <c r="O1051" s="72"/>
      <c r="P1051" s="72"/>
    </row>
    <row r="1052" spans="2:16" s="71" customFormat="1" x14ac:dyDescent="0.25">
      <c r="B1052" s="72"/>
      <c r="C1052" s="72"/>
      <c r="D1052" s="72"/>
      <c r="E1052" s="72"/>
      <c r="F1052" s="72"/>
      <c r="G1052" s="72"/>
      <c r="H1052" s="72"/>
      <c r="I1052" s="72"/>
      <c r="J1052" s="72"/>
      <c r="K1052" s="72"/>
      <c r="L1052" s="72"/>
      <c r="M1052" s="72"/>
      <c r="N1052" s="72"/>
      <c r="O1052" s="72"/>
      <c r="P1052" s="72"/>
    </row>
    <row r="1053" spans="2:16" s="71" customFormat="1" x14ac:dyDescent="0.25">
      <c r="B1053" s="72"/>
      <c r="C1053" s="72"/>
      <c r="D1053" s="72"/>
      <c r="E1053" s="72"/>
      <c r="F1053" s="72"/>
      <c r="G1053" s="72"/>
      <c r="H1053" s="72"/>
      <c r="I1053" s="72"/>
      <c r="J1053" s="72"/>
      <c r="K1053" s="72"/>
      <c r="L1053" s="72"/>
      <c r="M1053" s="72"/>
      <c r="N1053" s="72"/>
      <c r="O1053" s="72"/>
      <c r="P1053" s="72"/>
    </row>
    <row r="1054" spans="2:16" s="71" customFormat="1" x14ac:dyDescent="0.25">
      <c r="B1054" s="72"/>
      <c r="C1054" s="72"/>
      <c r="D1054" s="72"/>
      <c r="E1054" s="72"/>
      <c r="F1054" s="72"/>
      <c r="G1054" s="72"/>
      <c r="H1054" s="72"/>
      <c r="I1054" s="72"/>
      <c r="J1054" s="72"/>
      <c r="K1054" s="72"/>
      <c r="L1054" s="72"/>
      <c r="M1054" s="72"/>
      <c r="N1054" s="72"/>
      <c r="O1054" s="72"/>
      <c r="P1054" s="72"/>
    </row>
    <row r="1055" spans="2:16" s="71" customFormat="1" x14ac:dyDescent="0.25">
      <c r="B1055" s="72"/>
      <c r="C1055" s="72"/>
      <c r="D1055" s="72"/>
      <c r="E1055" s="72"/>
      <c r="F1055" s="72"/>
      <c r="G1055" s="72"/>
      <c r="H1055" s="72"/>
      <c r="I1055" s="72"/>
      <c r="J1055" s="72"/>
      <c r="K1055" s="72"/>
      <c r="L1055" s="72"/>
      <c r="M1055" s="72"/>
      <c r="N1055" s="72"/>
      <c r="O1055" s="72"/>
      <c r="P1055" s="72"/>
    </row>
    <row r="1056" spans="2:16" s="71" customFormat="1" x14ac:dyDescent="0.25">
      <c r="B1056" s="72"/>
      <c r="C1056" s="72"/>
      <c r="D1056" s="72"/>
      <c r="E1056" s="72"/>
      <c r="F1056" s="72"/>
      <c r="G1056" s="72"/>
      <c r="H1056" s="72"/>
      <c r="I1056" s="72"/>
      <c r="J1056" s="72"/>
      <c r="K1056" s="72"/>
      <c r="L1056" s="72"/>
      <c r="M1056" s="72"/>
      <c r="N1056" s="72"/>
      <c r="O1056" s="72"/>
      <c r="P1056" s="72"/>
    </row>
    <row r="1057" spans="2:16" s="71" customFormat="1" x14ac:dyDescent="0.25">
      <c r="B1057" s="72"/>
      <c r="C1057" s="72"/>
      <c r="D1057" s="72"/>
      <c r="E1057" s="72"/>
      <c r="F1057" s="72"/>
      <c r="G1057" s="72"/>
      <c r="H1057" s="72"/>
      <c r="I1057" s="72"/>
      <c r="J1057" s="72"/>
      <c r="K1057" s="72"/>
      <c r="L1057" s="72"/>
      <c r="M1057" s="72"/>
      <c r="N1057" s="72"/>
      <c r="O1057" s="72"/>
      <c r="P1057" s="72"/>
    </row>
    <row r="1058" spans="2:16" s="71" customFormat="1" x14ac:dyDescent="0.25">
      <c r="B1058" s="72"/>
      <c r="C1058" s="72"/>
      <c r="D1058" s="72"/>
      <c r="E1058" s="72"/>
      <c r="F1058" s="72"/>
      <c r="G1058" s="72"/>
      <c r="H1058" s="72"/>
      <c r="I1058" s="72"/>
      <c r="J1058" s="72"/>
      <c r="K1058" s="72"/>
      <c r="L1058" s="72"/>
      <c r="M1058" s="72"/>
      <c r="N1058" s="72"/>
      <c r="O1058" s="72"/>
      <c r="P1058" s="72"/>
    </row>
    <row r="1059" spans="2:16" s="71" customFormat="1" x14ac:dyDescent="0.25">
      <c r="B1059" s="72"/>
      <c r="C1059" s="72"/>
      <c r="D1059" s="72"/>
      <c r="E1059" s="72"/>
      <c r="F1059" s="72"/>
      <c r="G1059" s="72"/>
      <c r="H1059" s="72"/>
      <c r="I1059" s="72"/>
      <c r="J1059" s="72"/>
      <c r="K1059" s="72"/>
      <c r="L1059" s="72"/>
      <c r="M1059" s="72"/>
      <c r="N1059" s="72"/>
      <c r="O1059" s="72"/>
      <c r="P1059" s="72"/>
    </row>
    <row r="1060" spans="2:16" s="71" customFormat="1" x14ac:dyDescent="0.25">
      <c r="B1060" s="72"/>
      <c r="C1060" s="72"/>
      <c r="D1060" s="72"/>
      <c r="E1060" s="72"/>
      <c r="F1060" s="72"/>
      <c r="G1060" s="72"/>
      <c r="H1060" s="72"/>
      <c r="I1060" s="72"/>
      <c r="J1060" s="72"/>
      <c r="K1060" s="72"/>
      <c r="L1060" s="72"/>
      <c r="M1060" s="72"/>
      <c r="N1060" s="72"/>
      <c r="O1060" s="72"/>
      <c r="P1060" s="72"/>
    </row>
    <row r="1061" spans="2:16" s="71" customFormat="1" x14ac:dyDescent="0.25">
      <c r="B1061" s="72"/>
      <c r="C1061" s="72"/>
      <c r="D1061" s="72"/>
      <c r="E1061" s="72"/>
      <c r="F1061" s="72"/>
      <c r="G1061" s="72"/>
      <c r="H1061" s="72"/>
      <c r="I1061" s="72"/>
      <c r="J1061" s="72"/>
      <c r="K1061" s="72"/>
      <c r="L1061" s="72"/>
      <c r="M1061" s="72"/>
      <c r="N1061" s="72"/>
      <c r="O1061" s="72"/>
      <c r="P1061" s="72"/>
    </row>
    <row r="1062" spans="2:16" s="71" customFormat="1" x14ac:dyDescent="0.25">
      <c r="B1062" s="72"/>
      <c r="C1062" s="72"/>
      <c r="D1062" s="72"/>
      <c r="E1062" s="72"/>
      <c r="F1062" s="72"/>
      <c r="G1062" s="72"/>
      <c r="H1062" s="72"/>
      <c r="I1062" s="72"/>
      <c r="J1062" s="72"/>
      <c r="K1062" s="72"/>
      <c r="L1062" s="72"/>
      <c r="M1062" s="72"/>
      <c r="N1062" s="72"/>
      <c r="O1062" s="72"/>
      <c r="P1062" s="72"/>
    </row>
    <row r="1063" spans="2:16" s="71" customFormat="1" x14ac:dyDescent="0.25">
      <c r="B1063" s="72"/>
      <c r="C1063" s="72"/>
      <c r="D1063" s="72"/>
      <c r="E1063" s="72"/>
      <c r="F1063" s="72"/>
      <c r="G1063" s="72"/>
      <c r="H1063" s="72"/>
      <c r="I1063" s="72"/>
      <c r="J1063" s="72"/>
      <c r="K1063" s="72"/>
      <c r="L1063" s="72"/>
      <c r="M1063" s="72"/>
      <c r="N1063" s="72"/>
      <c r="O1063" s="72"/>
      <c r="P1063" s="72"/>
    </row>
    <row r="1064" spans="2:16" s="71" customFormat="1" x14ac:dyDescent="0.25">
      <c r="B1064" s="72"/>
      <c r="C1064" s="72"/>
      <c r="D1064" s="72"/>
      <c r="E1064" s="72"/>
      <c r="F1064" s="72"/>
      <c r="G1064" s="72"/>
      <c r="H1064" s="72"/>
      <c r="I1064" s="72"/>
      <c r="J1064" s="72"/>
      <c r="K1064" s="72"/>
      <c r="L1064" s="72"/>
      <c r="M1064" s="72"/>
      <c r="N1064" s="72"/>
      <c r="O1064" s="72"/>
      <c r="P1064" s="72"/>
    </row>
    <row r="1065" spans="2:16" s="71" customFormat="1" x14ac:dyDescent="0.25">
      <c r="B1065" s="72"/>
      <c r="C1065" s="72"/>
      <c r="D1065" s="72"/>
      <c r="E1065" s="72"/>
      <c r="F1065" s="72"/>
      <c r="G1065" s="72"/>
      <c r="H1065" s="72"/>
      <c r="I1065" s="72"/>
      <c r="J1065" s="72"/>
      <c r="K1065" s="72"/>
      <c r="L1065" s="72"/>
      <c r="M1065" s="72"/>
      <c r="N1065" s="72"/>
      <c r="O1065" s="72"/>
      <c r="P1065" s="72"/>
    </row>
    <row r="1066" spans="2:16" s="71" customFormat="1" x14ac:dyDescent="0.25">
      <c r="B1066" s="72"/>
      <c r="C1066" s="72"/>
      <c r="D1066" s="72"/>
      <c r="E1066" s="72"/>
      <c r="F1066" s="72"/>
      <c r="G1066" s="72"/>
      <c r="H1066" s="72"/>
      <c r="I1066" s="72"/>
      <c r="J1066" s="72"/>
      <c r="K1066" s="72"/>
      <c r="L1066" s="72"/>
      <c r="M1066" s="72"/>
      <c r="N1066" s="72"/>
      <c r="O1066" s="72"/>
      <c r="P1066" s="72"/>
    </row>
    <row r="1067" spans="2:16" s="71" customFormat="1" x14ac:dyDescent="0.25">
      <c r="B1067" s="72"/>
      <c r="C1067" s="72"/>
      <c r="D1067" s="72"/>
      <c r="E1067" s="72"/>
      <c r="F1067" s="72"/>
      <c r="G1067" s="72"/>
      <c r="H1067" s="72"/>
      <c r="I1067" s="72"/>
      <c r="J1067" s="72"/>
      <c r="K1067" s="72"/>
      <c r="L1067" s="72"/>
      <c r="M1067" s="72"/>
      <c r="N1067" s="72"/>
      <c r="O1067" s="72"/>
      <c r="P1067" s="72"/>
    </row>
    <row r="1068" spans="2:16" s="71" customFormat="1" x14ac:dyDescent="0.25">
      <c r="B1068" s="72"/>
      <c r="C1068" s="72"/>
      <c r="D1068" s="72"/>
      <c r="E1068" s="72"/>
      <c r="F1068" s="72"/>
      <c r="G1068" s="72"/>
      <c r="H1068" s="72"/>
      <c r="I1068" s="72"/>
      <c r="J1068" s="72"/>
      <c r="K1068" s="72"/>
      <c r="L1068" s="72"/>
      <c r="M1068" s="72"/>
      <c r="N1068" s="72"/>
      <c r="O1068" s="72"/>
      <c r="P1068" s="72"/>
    </row>
    <row r="1069" spans="2:16" s="71" customFormat="1" x14ac:dyDescent="0.25">
      <c r="B1069" s="72"/>
      <c r="C1069" s="72"/>
      <c r="D1069" s="72"/>
      <c r="E1069" s="72"/>
      <c r="F1069" s="72"/>
      <c r="G1069" s="72"/>
      <c r="H1069" s="72"/>
      <c r="I1069" s="72"/>
      <c r="J1069" s="72"/>
      <c r="K1069" s="72"/>
      <c r="L1069" s="72"/>
      <c r="M1069" s="72"/>
      <c r="N1069" s="72"/>
      <c r="O1069" s="72"/>
      <c r="P1069" s="72"/>
    </row>
    <row r="1070" spans="2:16" s="71" customFormat="1" x14ac:dyDescent="0.25">
      <c r="B1070" s="72"/>
      <c r="C1070" s="72"/>
      <c r="D1070" s="72"/>
      <c r="E1070" s="72"/>
      <c r="F1070" s="72"/>
      <c r="G1070" s="72"/>
      <c r="H1070" s="72"/>
      <c r="I1070" s="72"/>
      <c r="J1070" s="72"/>
      <c r="K1070" s="72"/>
      <c r="L1070" s="72"/>
      <c r="M1070" s="72"/>
      <c r="N1070" s="72"/>
      <c r="O1070" s="72"/>
      <c r="P1070" s="72"/>
    </row>
    <row r="1071" spans="2:16" s="71" customFormat="1" x14ac:dyDescent="0.25">
      <c r="B1071" s="72"/>
      <c r="C1071" s="72"/>
      <c r="D1071" s="72"/>
      <c r="E1071" s="72"/>
      <c r="F1071" s="72"/>
      <c r="G1071" s="72"/>
      <c r="H1071" s="72"/>
      <c r="I1071" s="72"/>
      <c r="J1071" s="72"/>
      <c r="K1071" s="72"/>
      <c r="L1071" s="72"/>
      <c r="M1071" s="72"/>
      <c r="N1071" s="72"/>
      <c r="O1071" s="72"/>
      <c r="P1071" s="72"/>
    </row>
    <row r="1072" spans="2:16" s="71" customFormat="1" x14ac:dyDescent="0.25">
      <c r="B1072" s="72"/>
      <c r="C1072" s="72"/>
      <c r="D1072" s="72"/>
      <c r="E1072" s="72"/>
      <c r="F1072" s="72"/>
      <c r="G1072" s="72"/>
      <c r="H1072" s="72"/>
      <c r="I1072" s="72"/>
      <c r="J1072" s="72"/>
      <c r="K1072" s="72"/>
      <c r="L1072" s="72"/>
      <c r="M1072" s="72"/>
      <c r="N1072" s="72"/>
      <c r="O1072" s="72"/>
      <c r="P1072" s="72"/>
    </row>
    <row r="1073" spans="2:16" s="71" customFormat="1" x14ac:dyDescent="0.25">
      <c r="B1073" s="72"/>
      <c r="C1073" s="72"/>
      <c r="D1073" s="72"/>
      <c r="E1073" s="72"/>
      <c r="F1073" s="72"/>
      <c r="G1073" s="72"/>
      <c r="H1073" s="72"/>
      <c r="I1073" s="72"/>
      <c r="J1073" s="72"/>
      <c r="K1073" s="72"/>
      <c r="L1073" s="72"/>
      <c r="M1073" s="72"/>
      <c r="N1073" s="72"/>
      <c r="O1073" s="72"/>
      <c r="P1073" s="72"/>
    </row>
    <row r="1074" spans="2:16" s="71" customFormat="1" x14ac:dyDescent="0.25">
      <c r="B1074" s="72"/>
      <c r="C1074" s="72"/>
      <c r="D1074" s="72"/>
      <c r="E1074" s="72"/>
      <c r="F1074" s="72"/>
      <c r="G1074" s="72"/>
      <c r="H1074" s="72"/>
      <c r="I1074" s="72"/>
      <c r="J1074" s="72"/>
      <c r="K1074" s="72"/>
      <c r="L1074" s="72"/>
      <c r="M1074" s="72"/>
      <c r="N1074" s="72"/>
      <c r="O1074" s="72"/>
      <c r="P1074" s="72"/>
    </row>
    <row r="1075" spans="2:16" s="71" customFormat="1" x14ac:dyDescent="0.25">
      <c r="B1075" s="72"/>
      <c r="C1075" s="72"/>
      <c r="D1075" s="72"/>
      <c r="E1075" s="72"/>
      <c r="F1075" s="72"/>
      <c r="G1075" s="72"/>
      <c r="H1075" s="72"/>
      <c r="I1075" s="72"/>
      <c r="J1075" s="72"/>
      <c r="K1075" s="72"/>
      <c r="L1075" s="72"/>
      <c r="M1075" s="72"/>
      <c r="N1075" s="72"/>
      <c r="O1075" s="72"/>
      <c r="P1075" s="72"/>
    </row>
    <row r="1076" spans="2:16" s="71" customFormat="1" x14ac:dyDescent="0.25">
      <c r="B1076" s="72"/>
      <c r="C1076" s="72"/>
      <c r="D1076" s="72"/>
      <c r="E1076" s="72"/>
      <c r="F1076" s="72"/>
      <c r="G1076" s="72"/>
      <c r="H1076" s="72"/>
      <c r="I1076" s="72"/>
      <c r="J1076" s="72"/>
      <c r="K1076" s="72"/>
      <c r="L1076" s="72"/>
      <c r="M1076" s="72"/>
      <c r="N1076" s="72"/>
      <c r="O1076" s="72"/>
      <c r="P1076" s="72"/>
    </row>
    <row r="1077" spans="2:16" s="71" customFormat="1" x14ac:dyDescent="0.25">
      <c r="B1077" s="72"/>
      <c r="C1077" s="72"/>
      <c r="D1077" s="72"/>
      <c r="E1077" s="72"/>
      <c r="F1077" s="72"/>
      <c r="G1077" s="72"/>
      <c r="H1077" s="72"/>
      <c r="I1077" s="72"/>
      <c r="J1077" s="72"/>
      <c r="K1077" s="72"/>
      <c r="L1077" s="72"/>
      <c r="M1077" s="72"/>
      <c r="N1077" s="72"/>
      <c r="O1077" s="72"/>
      <c r="P1077" s="72"/>
    </row>
    <row r="1078" spans="2:16" s="71" customFormat="1" x14ac:dyDescent="0.25">
      <c r="B1078" s="72"/>
      <c r="C1078" s="72"/>
      <c r="D1078" s="72"/>
      <c r="E1078" s="72"/>
      <c r="F1078" s="72"/>
      <c r="G1078" s="72"/>
      <c r="H1078" s="72"/>
      <c r="I1078" s="72"/>
      <c r="J1078" s="72"/>
      <c r="K1078" s="72"/>
      <c r="L1078" s="72"/>
      <c r="M1078" s="72"/>
      <c r="N1078" s="72"/>
      <c r="O1078" s="72"/>
      <c r="P1078" s="72"/>
    </row>
    <row r="1079" spans="2:16" s="71" customFormat="1" x14ac:dyDescent="0.25">
      <c r="B1079" s="72"/>
      <c r="C1079" s="72"/>
      <c r="D1079" s="72"/>
      <c r="E1079" s="72"/>
      <c r="F1079" s="72"/>
      <c r="G1079" s="72"/>
      <c r="H1079" s="72"/>
      <c r="I1079" s="72"/>
      <c r="J1079" s="72"/>
      <c r="K1079" s="72"/>
      <c r="L1079" s="72"/>
      <c r="M1079" s="72"/>
      <c r="N1079" s="72"/>
      <c r="O1079" s="72"/>
      <c r="P1079" s="72"/>
    </row>
    <row r="1080" spans="2:16" s="71" customFormat="1" x14ac:dyDescent="0.25">
      <c r="B1080" s="72"/>
      <c r="C1080" s="72"/>
      <c r="D1080" s="72"/>
      <c r="E1080" s="72"/>
      <c r="F1080" s="72"/>
      <c r="G1080" s="72"/>
      <c r="H1080" s="72"/>
      <c r="I1080" s="72"/>
      <c r="J1080" s="72"/>
      <c r="K1080" s="72"/>
      <c r="L1080" s="72"/>
      <c r="M1080" s="72"/>
      <c r="N1080" s="72"/>
      <c r="O1080" s="72"/>
      <c r="P1080" s="72"/>
    </row>
    <row r="1081" spans="2:16" s="71" customFormat="1" x14ac:dyDescent="0.25">
      <c r="B1081" s="72"/>
      <c r="C1081" s="72"/>
      <c r="D1081" s="72"/>
      <c r="E1081" s="72"/>
      <c r="F1081" s="72"/>
      <c r="G1081" s="72"/>
      <c r="H1081" s="72"/>
      <c r="I1081" s="72"/>
      <c r="J1081" s="72"/>
      <c r="K1081" s="72"/>
      <c r="L1081" s="72"/>
      <c r="M1081" s="72"/>
      <c r="N1081" s="72"/>
      <c r="O1081" s="72"/>
      <c r="P1081" s="72"/>
    </row>
    <row r="1082" spans="2:16" s="71" customFormat="1" x14ac:dyDescent="0.25">
      <c r="B1082" s="72"/>
      <c r="C1082" s="72"/>
      <c r="D1082" s="72"/>
      <c r="E1082" s="72"/>
      <c r="F1082" s="72"/>
      <c r="G1082" s="72"/>
      <c r="H1082" s="72"/>
      <c r="I1082" s="72"/>
      <c r="J1082" s="72"/>
      <c r="K1082" s="72"/>
      <c r="L1082" s="72"/>
      <c r="M1082" s="72"/>
      <c r="N1082" s="72"/>
      <c r="O1082" s="72"/>
      <c r="P1082" s="72"/>
    </row>
    <row r="1083" spans="2:16" s="71" customFormat="1" x14ac:dyDescent="0.25">
      <c r="B1083" s="72"/>
      <c r="C1083" s="72"/>
      <c r="D1083" s="72"/>
      <c r="E1083" s="72"/>
      <c r="F1083" s="72"/>
      <c r="G1083" s="72"/>
      <c r="H1083" s="72"/>
      <c r="I1083" s="72"/>
      <c r="J1083" s="72"/>
      <c r="K1083" s="72"/>
      <c r="L1083" s="72"/>
      <c r="M1083" s="72"/>
      <c r="N1083" s="72"/>
      <c r="O1083" s="72"/>
      <c r="P1083" s="72"/>
    </row>
    <row r="1084" spans="2:16" s="71" customFormat="1" x14ac:dyDescent="0.25">
      <c r="B1084" s="72"/>
      <c r="C1084" s="72"/>
      <c r="D1084" s="72"/>
      <c r="E1084" s="72"/>
      <c r="F1084" s="72"/>
      <c r="G1084" s="72"/>
      <c r="H1084" s="72"/>
      <c r="I1084" s="72"/>
      <c r="J1084" s="72"/>
      <c r="K1084" s="72"/>
      <c r="L1084" s="72"/>
      <c r="M1084" s="72"/>
      <c r="N1084" s="72"/>
      <c r="O1084" s="72"/>
      <c r="P1084" s="72"/>
    </row>
  </sheetData>
  <mergeCells count="33">
    <mergeCell ref="B47:B68"/>
    <mergeCell ref="B19:B46"/>
    <mergeCell ref="B12:B18"/>
    <mergeCell ref="J3:J5"/>
    <mergeCell ref="L3:L5"/>
    <mergeCell ref="N3:N5"/>
    <mergeCell ref="F3:F5"/>
    <mergeCell ref="N6:N10"/>
    <mergeCell ref="M3:M5"/>
    <mergeCell ref="K6:K10"/>
    <mergeCell ref="L6:L10"/>
    <mergeCell ref="M6:M10"/>
    <mergeCell ref="K3:K5"/>
    <mergeCell ref="A3:A5"/>
    <mergeCell ref="B3:B10"/>
    <mergeCell ref="C3:C5"/>
    <mergeCell ref="D3:D5"/>
    <mergeCell ref="E3:E5"/>
    <mergeCell ref="O6:O10"/>
    <mergeCell ref="P6:P10"/>
    <mergeCell ref="O3:P5"/>
    <mergeCell ref="A6:A10"/>
    <mergeCell ref="C6:C10"/>
    <mergeCell ref="D6:D10"/>
    <mergeCell ref="E6:E10"/>
    <mergeCell ref="F6:F10"/>
    <mergeCell ref="G6:G10"/>
    <mergeCell ref="H6:H10"/>
    <mergeCell ref="I6:I10"/>
    <mergeCell ref="J6:J10"/>
    <mergeCell ref="G3:G5"/>
    <mergeCell ref="H3:H5"/>
    <mergeCell ref="I3:I5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Sheet1</vt:lpstr>
      <vt:lpstr>Sheet1!Imprimare_titluri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2026-01-20T10:17:36Z</cp:lastPrinted>
  <dcterms:created xsi:type="dcterms:W3CDTF">2025-09-04T12:15:41Z</dcterms:created>
  <dcterms:modified xsi:type="dcterms:W3CDTF">2026-01-20T10:17:43Z</dcterms:modified>
</cp:coreProperties>
</file>